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My Documents\BKD Kana Safrina\LBKD_RBKD 2023\LBKD 2023-1\"/>
    </mc:Choice>
  </mc:AlternateContent>
  <xr:revisionPtr revIDLastSave="0" documentId="13_ncr:1_{090F72E9-AC76-406E-93C4-27507FB724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Sheet1!$A$13:$Q$27</definedName>
    <definedName name="_xlnm.Print_Titles" localSheetId="0">Sheet1!$11:$13</definedName>
  </definedNames>
  <calcPr calcId="191029"/>
  <extLst>
    <ext uri="GoogleSheetsCustomDataVersion1">
      <go:sheetsCustomData xmlns:go="http://customooxmlschemas.google.com/" r:id="" roundtripDataSignature="AMtx7mhWxnEg+L2HaY5jnEMy4AyKKUeTcw=="/>
    </ext>
  </extLst>
</workbook>
</file>

<file path=xl/calcChain.xml><?xml version="1.0" encoding="utf-8"?>
<calcChain xmlns="http://schemas.openxmlformats.org/spreadsheetml/2006/main">
  <c r="M13" i="1" l="1"/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L23" i="1"/>
  <c r="M23" i="1" s="1"/>
  <c r="N23" i="1" s="1"/>
  <c r="L26" i="1"/>
  <c r="M26" i="1" s="1"/>
  <c r="N26" i="1" s="1"/>
  <c r="L19" i="1"/>
  <c r="L18" i="1"/>
  <c r="L25" i="1"/>
  <c r="M25" i="1" s="1"/>
  <c r="N25" i="1" s="1"/>
  <c r="L17" i="1"/>
  <c r="L14" i="1"/>
  <c r="L15" i="1"/>
  <c r="L16" i="1"/>
  <c r="L21" i="1"/>
  <c r="M21" i="1" s="1"/>
  <c r="N21" i="1" s="1"/>
  <c r="L27" i="1"/>
  <c r="M27" i="1" s="1"/>
  <c r="N27" i="1" s="1"/>
  <c r="L22" i="1"/>
  <c r="M22" i="1" s="1"/>
  <c r="N22" i="1" s="1"/>
  <c r="L20" i="1"/>
  <c r="M20" i="1" s="1"/>
  <c r="N20" i="1" s="1"/>
  <c r="L24" i="1"/>
  <c r="M24" i="1" s="1"/>
  <c r="N24" i="1" s="1"/>
  <c r="M16" i="1" l="1"/>
  <c r="N16" i="1" s="1"/>
  <c r="M17" i="1"/>
  <c r="N17" i="1" s="1"/>
  <c r="M18" i="1"/>
  <c r="N18" i="1" s="1"/>
  <c r="M15" i="1"/>
  <c r="N15" i="1" s="1"/>
  <c r="M14" i="1"/>
  <c r="N14" i="1" s="1"/>
  <c r="M19" i="1"/>
  <c r="N19" i="1" s="1"/>
</calcChain>
</file>

<file path=xl/sharedStrings.xml><?xml version="1.0" encoding="utf-8"?>
<sst xmlns="http://schemas.openxmlformats.org/spreadsheetml/2006/main" count="143" uniqueCount="112">
  <si>
    <t>Tahun Ajaran</t>
  </si>
  <si>
    <t>:</t>
  </si>
  <si>
    <t>Semester</t>
  </si>
  <si>
    <t>Ganjil</t>
  </si>
  <si>
    <t>Jenjang Studi</t>
  </si>
  <si>
    <t>S1</t>
  </si>
  <si>
    <t>Program Studi</t>
  </si>
  <si>
    <t>~NSIM</t>
  </si>
  <si>
    <t>Kelas Kuliah</t>
  </si>
  <si>
    <t>NSIM</t>
  </si>
  <si>
    <t>Kode MK</t>
  </si>
  <si>
    <t>Mata Kuliah</t>
  </si>
  <si>
    <t>No.</t>
  </si>
  <si>
    <t>NIM</t>
  </si>
  <si>
    <t>K</t>
  </si>
  <si>
    <t>Nama Mahasiswa</t>
  </si>
  <si>
    <t>UAS / REMIDI</t>
  </si>
  <si>
    <t>Nilai ANGKA / ESBED</t>
  </si>
  <si>
    <t>HADIR</t>
  </si>
  <si>
    <t>HARIAN</t>
  </si>
  <si>
    <t>TUGAS</t>
  </si>
  <si>
    <t>MID</t>
  </si>
  <si>
    <t>UAS</t>
  </si>
  <si>
    <t>REMIDI</t>
  </si>
  <si>
    <t>TOTAL</t>
  </si>
  <si>
    <t>NILAI AKHIR</t>
  </si>
  <si>
    <t>BOBOT NILAI</t>
  </si>
  <si>
    <t>PERSENTASE BOBOT (%)</t>
  </si>
  <si>
    <t xml:space="preserve"> </t>
  </si>
  <si>
    <t xml:space="preserve"> 0</t>
  </si>
  <si>
    <t>DOSEN PENGAMPU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</si>
  <si>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</si>
  <si>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</si>
  <si>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</si>
  <si>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</si>
  <si>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</si>
  <si>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</si>
  <si>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</si>
  <si>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</si>
  <si>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</si>
  <si>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</si>
  <si>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</si>
  <si>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</si>
  <si>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</si>
  <si>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</si>
  <si>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ASPEK PENILAIAN</t>
  </si>
  <si>
    <t>2023/2024</t>
  </si>
  <si>
    <t>01</t>
  </si>
  <si>
    <t>YOGYAKARTA, 27 JANUARI 2024</t>
  </si>
  <si>
    <t>ALDI ROHMAN</t>
  </si>
  <si>
    <t>ALI HUMAIDI HASYIM</t>
  </si>
  <si>
    <t>APRILIANI CIPTANINGTYAS</t>
  </si>
  <si>
    <t>ATIKA IZZATUL JANAH</t>
  </si>
  <si>
    <t>CAHYA MIFTHA ANGGRAINY</t>
  </si>
  <si>
    <t>DARWOTO</t>
  </si>
  <si>
    <t>Davin Firmansyah</t>
  </si>
  <si>
    <t>Dwi Ariyani</t>
  </si>
  <si>
    <t>EKI MUZZAKI</t>
  </si>
  <si>
    <t>Ellinda Widya Nurbudiharti</t>
  </si>
  <si>
    <t>ENDANG ROSITA</t>
  </si>
  <si>
    <t>EZA ERIE FITRIYANA</t>
  </si>
  <si>
    <t>FADLAH NAELIN NAJAH</t>
  </si>
  <si>
    <t>FONIA ISTIQOMAH</t>
  </si>
  <si>
    <t>HAFIDZAH NURUL UTRIJJAL</t>
  </si>
  <si>
    <t>HERVINA APRILIA WATI</t>
  </si>
  <si>
    <t>IFFAH TSABITA IKHSANI</t>
  </si>
  <si>
    <t>ILHAM NUR FANSYURI</t>
  </si>
  <si>
    <t>IMAN AL MUNA</t>
  </si>
  <si>
    <t>INTAN PERMATA SARI</t>
  </si>
  <si>
    <t>IRMA FITRIYANTI</t>
  </si>
  <si>
    <t>ISNAINI NUR AZIZAH</t>
  </si>
  <si>
    <t>KHOLIK TAHYUDI</t>
  </si>
  <si>
    <t>LALA SENTIA</t>
  </si>
  <si>
    <t>M. BIMA DERMAWAN</t>
  </si>
  <si>
    <t>MAYLANI INTAN MUTMAINAH</t>
  </si>
  <si>
    <t>MOH AKMALUL FAHMI MAULANA</t>
  </si>
  <si>
    <t>Mutamaroh</t>
  </si>
  <si>
    <t>NOVI WULANDARI</t>
  </si>
  <si>
    <t>NUR AHMAD FAIZ</t>
  </si>
  <si>
    <t>NUR KHAYATI</t>
  </si>
  <si>
    <t>NURHAYATI NONA</t>
  </si>
  <si>
    <t>PAPUK DIYAH SAYEKTI</t>
  </si>
  <si>
    <t>Rista Fatkhurohmah</t>
  </si>
  <si>
    <t>SELVATRA MARTIN</t>
  </si>
  <si>
    <t>SONI TEMA WARUWU</t>
  </si>
  <si>
    <t>Syaharaning Tias</t>
  </si>
  <si>
    <t>SYI'BUL HUDA</t>
  </si>
  <si>
    <t>TIA ATIYATUL MASRUROH</t>
  </si>
  <si>
    <t>TIARA ERLINDA FAUSTINA</t>
  </si>
  <si>
    <t>TITA NURFITRIA</t>
  </si>
  <si>
    <t>VERA GUSNI ERLANDA</t>
  </si>
  <si>
    <t>YESSIKA ARDILA NUR SAFITRI</t>
  </si>
  <si>
    <t>YUSNIA FAJRIN NUR'AINI</t>
  </si>
  <si>
    <t>DAFTAR NILAI MAHASISWA</t>
  </si>
  <si>
    <t>Pendidikan Agama Islam</t>
  </si>
  <si>
    <t>Psikologi Perkembangan</t>
  </si>
  <si>
    <t>PAI10113</t>
  </si>
  <si>
    <t>Dr. Kana Safrina Rouzi, M.Si</t>
  </si>
  <si>
    <t>AHMAD MUQORROBIN</t>
  </si>
  <si>
    <t>DANU SUPROBO</t>
  </si>
  <si>
    <t>FACHRY ALI ROSYIDIN</t>
  </si>
  <si>
    <t>IRMA WIDIYANTI</t>
  </si>
  <si>
    <t>KASYAFUL BAHRAEN</t>
  </si>
  <si>
    <t>KHAIRUL ARIFIN</t>
  </si>
  <si>
    <t>Khitam mohammad abdul alhaf</t>
  </si>
  <si>
    <t>MUHAMMAD MOHTADIN</t>
  </si>
  <si>
    <t>NADIYA MAULIDA</t>
  </si>
  <si>
    <t>NIRMALASARI</t>
  </si>
  <si>
    <t>NUR AENI ANGGER RIFQI AZIED</t>
  </si>
  <si>
    <t>SABARIAH</t>
  </si>
  <si>
    <t>SITI WULANDARI</t>
  </si>
  <si>
    <t>YOYOK SUHARTO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</si>
</sst>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Arial"/>
      <family val="2"/>
      <scheme val="minor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0"/>
      <color rgb="FF000000"/>
      <name val="Arial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2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8" fillId="0" borderId="0" xfId="0" quotePrefix="1" applyFont="1"/>
    <xf numFmtId="0" fontId="6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0" xfId="0" applyFont="1"/>
    <xf numFmtId="0" fontId="7" fillId="0" borderId="13" xfId="0" quotePrefix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0" fillId="4" borderId="14" xfId="0" applyNumberFormat="1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0" fillId="0" borderId="6" xfId="0" applyBorder="1"/>
    <xf numFmtId="0" fontId="9" fillId="0" borderId="0" xfId="0" applyFont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2" fillId="0" borderId="0" xfId="0" applyFont="1"/>
    <xf numFmtId="0" fontId="9" fillId="0" borderId="22" xfId="0" applyFont="1" applyBorder="1" applyAlignment="1">
      <alignment wrapTex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0" borderId="19" xfId="0" applyFont="1" applyBorder="1"/>
    <xf numFmtId="0" fontId="14" fillId="0" borderId="3" xfId="0" applyFont="1" applyBorder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31</xdr:row>
      <xdr:rowOff>9525</xdr:rowOff>
    </xdr:from>
    <xdr:to>
      <xdr:col>11</xdr:col>
      <xdr:colOff>327148</xdr:colOff>
      <xdr:row>34</xdr:row>
      <xdr:rowOff>133350</xdr:rowOff>
    </xdr:to>
    <xdr:pic>
      <xdr:nvPicPr>
        <xdr:cNvPr id="3" name="Gambar 1">
          <a:extLst>
            <a:ext uri="{FF2B5EF4-FFF2-40B4-BE49-F238E27FC236}">
              <a16:creationId xmlns:a16="http://schemas.microsoft.com/office/drawing/2014/main" id="{588638C0-AF7C-43A8-A4B2-FBBFAC5A6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20621625"/>
          <a:ext cx="118439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8"/>
  <sheetViews>
    <sheetView tabSelected="1" topLeftCell="A14" zoomScaleNormal="100" workbookViewId="0">
      <selection activeCell="S26" sqref="S26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9.85546875" customWidth="1"/>
    <col min="9" max="9" width="6.1406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customWidth="1"/>
  </cols>
  <sheetData>
    <row r="1" spans="1:17" ht="18.75" customHeight="1" x14ac:dyDescent="0.25">
      <c r="A1" s="1" t="s">
        <v>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25" customHeight="1" x14ac:dyDescent="0.2">
      <c r="A3" s="3" t="s">
        <v>0</v>
      </c>
      <c r="B3" s="2"/>
      <c r="C3" s="3" t="s">
        <v>1</v>
      </c>
      <c r="D3" s="3" t="s">
        <v>46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25" customHeight="1" x14ac:dyDescent="0.2">
      <c r="A4" s="3" t="s">
        <v>2</v>
      </c>
      <c r="B4" s="2"/>
      <c r="C4" s="3" t="s">
        <v>1</v>
      </c>
      <c r="D4" s="3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.25" customHeight="1" x14ac:dyDescent="0.2">
      <c r="A5" s="3" t="s">
        <v>4</v>
      </c>
      <c r="B5" s="2"/>
      <c r="C5" s="3" t="s">
        <v>1</v>
      </c>
      <c r="D5" s="3" t="s">
        <v>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.25" customHeight="1" x14ac:dyDescent="0.2">
      <c r="A6" s="3" t="s">
        <v>6</v>
      </c>
      <c r="B6" s="2"/>
      <c r="C6" s="3" t="s">
        <v>1</v>
      </c>
      <c r="D6" s="3" t="s">
        <v>94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8"/>
      <c r="Q6" s="19"/>
    </row>
    <row r="7" spans="1:17" ht="14.25" customHeight="1" x14ac:dyDescent="0.2">
      <c r="A7" s="3" t="s">
        <v>8</v>
      </c>
      <c r="B7" s="2"/>
      <c r="C7" s="3" t="s">
        <v>1</v>
      </c>
      <c r="D7" s="20" t="s">
        <v>47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8"/>
      <c r="Q7" s="19"/>
    </row>
    <row r="8" spans="1:17" ht="14.25" customHeight="1" x14ac:dyDescent="0.2">
      <c r="A8" s="3" t="s">
        <v>10</v>
      </c>
      <c r="B8" s="2"/>
      <c r="C8" s="3" t="s">
        <v>1</v>
      </c>
      <c r="D8" s="39" t="s">
        <v>96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8"/>
      <c r="Q8" s="19"/>
    </row>
    <row r="9" spans="1:17" ht="14.25" customHeight="1" x14ac:dyDescent="0.2">
      <c r="A9" s="3" t="s">
        <v>11</v>
      </c>
      <c r="B9" s="2"/>
      <c r="C9" s="3" t="s">
        <v>1</v>
      </c>
      <c r="D9" s="39" t="s">
        <v>95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4.25" customHeight="1" x14ac:dyDescent="0.2">
      <c r="A10" s="4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2"/>
      <c r="P10" s="2"/>
      <c r="Q10" s="2"/>
    </row>
    <row r="11" spans="1:17" s="11" customFormat="1" ht="25.5" customHeight="1" thickBot="1" x14ac:dyDescent="0.25">
      <c r="A11" s="12" t="s">
        <v>12</v>
      </c>
      <c r="B11" s="12" t="s">
        <v>13</v>
      </c>
      <c r="C11" s="12" t="s">
        <v>14</v>
      </c>
      <c r="D11" s="21" t="s">
        <v>15</v>
      </c>
      <c r="E11" s="55" t="s">
        <v>45</v>
      </c>
      <c r="F11" s="56"/>
      <c r="G11" s="56"/>
      <c r="H11" s="56"/>
      <c r="I11" s="56"/>
      <c r="J11" s="47" t="s">
        <v>16</v>
      </c>
      <c r="K11" s="48"/>
      <c r="L11" s="49"/>
      <c r="M11" s="50" t="s">
        <v>17</v>
      </c>
      <c r="N11" s="51"/>
      <c r="O11" s="10"/>
      <c r="P11" s="10"/>
      <c r="Q11" s="10"/>
    </row>
    <row r="12" spans="1:17" s="11" customFormat="1" ht="28.5" customHeight="1" thickBot="1" x14ac:dyDescent="0.25">
      <c r="A12" s="6"/>
      <c r="B12" s="6"/>
      <c r="C12" s="6"/>
      <c r="D12" s="6"/>
      <c r="E12" s="22" t="s">
        <v>18</v>
      </c>
      <c r="F12" s="23" t="s">
        <v>19</v>
      </c>
      <c r="G12" s="23" t="s">
        <v>20</v>
      </c>
      <c r="H12" s="22"/>
      <c r="I12" s="22" t="s">
        <v>21</v>
      </c>
      <c r="J12" s="23" t="s">
        <v>22</v>
      </c>
      <c r="K12" s="8" t="s">
        <v>23</v>
      </c>
      <c r="L12" s="7" t="s">
        <v>24</v>
      </c>
      <c r="M12" s="9" t="s">
        <v>25</v>
      </c>
      <c r="N12" s="9" t="s">
        <v>26</v>
      </c>
      <c r="O12" s="10"/>
      <c r="P12" s="10"/>
      <c r="Q12" s="10"/>
    </row>
    <row r="13" spans="1:17" s="17" customFormat="1" ht="14.25" customHeight="1" thickBot="1" x14ac:dyDescent="0.3">
      <c r="A13" s="52" t="s">
        <v>27</v>
      </c>
      <c r="B13" s="53"/>
      <c r="C13" s="54"/>
      <c r="D13" s="53"/>
      <c r="E13" s="13">
        <v>10</v>
      </c>
      <c r="F13" s="13">
        <v>15</v>
      </c>
      <c r="G13" s="13">
        <v>15</v>
      </c>
      <c r="H13" s="13"/>
      <c r="I13" s="13">
        <v>25</v>
      </c>
      <c r="J13" s="13">
        <v>35</v>
      </c>
      <c r="K13" s="14"/>
      <c r="L13" s="15">
        <v>100</v>
      </c>
      <c r="M13" s="13">
        <f>INT(E13)+INT(F13)+INT(G13)+INT(H13)+INT(I13)+INT(J13)</f>
        <v>100</v>
      </c>
      <c r="N13" s="13"/>
      <c r="O13" s="14"/>
      <c r="P13" s="16" t="s">
        <v>7</v>
      </c>
      <c r="Q13" s="16" t="s">
        <v>9</v>
      </c>
    </row>
    <row r="14" spans="1:17" s="24" customFormat="1" ht="26.25" customHeight="1" thickBot="1" x14ac:dyDescent="0.25">
      <c r="A14" s="25" t="s">
        <v>31</v>
      </c>
      <c r="B14" s="57">
        <v>231500025</v>
      </c>
      <c r="C14" s="58"/>
      <c r="D14" s="61" t="s">
        <v>98</v>
      </c>
      <c r="E14" s="26">
        <v>92.86</v>
      </c>
      <c r="F14" s="27">
        <v>80</v>
      </c>
      <c r="G14" s="27">
        <v>80</v>
      </c>
      <c r="H14" s="27"/>
      <c r="I14" s="27">
        <v>78</v>
      </c>
      <c r="J14" s="27">
        <v>80</v>
      </c>
      <c r="K14" s="29"/>
      <c r="L14" s="28">
        <f t="shared" ref="L14:L27" si="0">IF(INT(Q14)=0,P14,IF(INT(P14)&gt;INT(Q14),P14,Q14))</f>
        <v>80.786000000000001</v>
      </c>
      <c r="M14" s="30">
        <f>L14</f>
        <v>80.786000000000001</v>
      </c>
      <c r="N14" s="31" t="str">
        <f>IF(M14&gt;=80,"A",IF(M14&gt;=75,"AB",IF(M14&gt;=70,"B",IF(M14&gt;=65,"BC",IF(M14&gt;=60,"C",IF(M14&gt;=50,"D","E"))))))</f>
        <v>A</v>
      </c>
      <c r="O14" s="29" t="s">
        <v>28</v>
      </c>
      <c r="P14" s="27" t="s">
        <v>29</v>
      </c>
      <c r="Q14" s="2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80.786000000000001</v>
      </c>
    </row>
    <row r="15" spans="1:17" s="24" customFormat="1" ht="21.75" customHeight="1" thickBot="1" x14ac:dyDescent="0.25">
      <c r="A15" s="25" t="s">
        <v>32</v>
      </c>
      <c r="B15" s="59">
        <v>231500012</v>
      </c>
      <c r="C15" s="60"/>
      <c r="D15" s="62" t="s">
        <v>99</v>
      </c>
      <c r="E15" s="26">
        <v>92.86</v>
      </c>
      <c r="F15" s="27">
        <v>80</v>
      </c>
      <c r="G15" s="27">
        <v>80</v>
      </c>
      <c r="H15" s="27"/>
      <c r="I15" s="27">
        <v>80</v>
      </c>
      <c r="J15" s="27">
        <v>80</v>
      </c>
      <c r="K15" s="29"/>
      <c r="L15" s="28">
        <f t="shared" si="0"/>
        <v>81.286000000000001</v>
      </c>
      <c r="M15" s="30">
        <f>L15</f>
        <v>81.286000000000001</v>
      </c>
      <c r="N15" s="31" t="str">
        <f t="shared" ref="N15:N27" si="1">IF(M15&gt;=80,"A",IF(M15&gt;=75,"AB",IF(M15&gt;=70,"B",IF(M15&gt;=65,"BC",IF(M15&gt;=60,"C",IF(M15&gt;=50,"D","E"))))))</f>
        <v>A</v>
      </c>
      <c r="O15" s="29" t="s">
        <v>28</v>
      </c>
      <c r="P15" s="27" t="s">
        <v>29</v>
      </c>
      <c r="Q15" s="2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81.286000000000001</v>
      </c>
    </row>
    <row r="16" spans="1:17" s="24" customFormat="1" ht="21.75" customHeight="1" thickBot="1" x14ac:dyDescent="0.25">
      <c r="A16" s="25" t="s">
        <v>33</v>
      </c>
      <c r="B16" s="59">
        <v>231500024</v>
      </c>
      <c r="C16" s="60"/>
      <c r="D16" s="62" t="s">
        <v>100</v>
      </c>
      <c r="E16" s="26">
        <v>80</v>
      </c>
      <c r="F16" s="27">
        <v>80</v>
      </c>
      <c r="G16" s="27">
        <v>80</v>
      </c>
      <c r="H16" s="27"/>
      <c r="I16" s="27">
        <v>70</v>
      </c>
      <c r="J16" s="27">
        <v>80</v>
      </c>
      <c r="K16" s="29"/>
      <c r="L16" s="28">
        <f t="shared" si="0"/>
        <v>77.5</v>
      </c>
      <c r="M16" s="30">
        <f>L16</f>
        <v>77.5</v>
      </c>
      <c r="N16" s="31" t="str">
        <f t="shared" si="1"/>
        <v>AB</v>
      </c>
      <c r="O16" s="29" t="s">
        <v>28</v>
      </c>
      <c r="P16" s="27" t="s">
        <v>29</v>
      </c>
      <c r="Q16" s="2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77.5</v>
      </c>
    </row>
    <row r="17" spans="1:17" s="24" customFormat="1" ht="21.75" customHeight="1" thickBot="1" x14ac:dyDescent="0.25">
      <c r="A17" s="25" t="s">
        <v>34</v>
      </c>
      <c r="B17" s="59">
        <v>231500023</v>
      </c>
      <c r="C17" s="60"/>
      <c r="D17" s="62" t="s">
        <v>101</v>
      </c>
      <c r="E17" s="26">
        <v>92.86</v>
      </c>
      <c r="F17" s="27">
        <v>80</v>
      </c>
      <c r="G17" s="27">
        <v>80</v>
      </c>
      <c r="H17" s="27"/>
      <c r="I17" s="27">
        <v>78</v>
      </c>
      <c r="J17" s="27">
        <v>80</v>
      </c>
      <c r="K17" s="29"/>
      <c r="L17" s="28">
        <f t="shared" si="0"/>
        <v>80.786000000000001</v>
      </c>
      <c r="M17" s="30">
        <f>L17</f>
        <v>80.786000000000001</v>
      </c>
      <c r="N17" s="31" t="str">
        <f t="shared" si="1"/>
        <v>A</v>
      </c>
      <c r="O17" s="29" t="s">
        <v>28</v>
      </c>
      <c r="P17" s="27" t="s">
        <v>29</v>
      </c>
      <c r="Q17" s="2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80.786000000000001</v>
      </c>
    </row>
    <row r="18" spans="1:17" s="24" customFormat="1" ht="26.25" customHeight="1" thickBot="1" x14ac:dyDescent="0.25">
      <c r="A18" s="25" t="s">
        <v>35</v>
      </c>
      <c r="B18" s="59">
        <v>231500013</v>
      </c>
      <c r="C18" s="60"/>
      <c r="D18" s="62" t="s">
        <v>102</v>
      </c>
      <c r="E18" s="26">
        <v>92.86</v>
      </c>
      <c r="F18" s="27">
        <v>80</v>
      </c>
      <c r="G18" s="27">
        <v>80</v>
      </c>
      <c r="H18" s="27"/>
      <c r="I18" s="27">
        <v>68</v>
      </c>
      <c r="J18" s="27">
        <v>80</v>
      </c>
      <c r="K18" s="29"/>
      <c r="L18" s="28">
        <f t="shared" si="0"/>
        <v>78.286000000000001</v>
      </c>
      <c r="M18" s="30">
        <f>L18</f>
        <v>78.286000000000001</v>
      </c>
      <c r="N18" s="31" t="str">
        <f t="shared" si="1"/>
        <v>AB</v>
      </c>
      <c r="O18" s="29" t="s">
        <v>28</v>
      </c>
      <c r="P18" s="27" t="s">
        <v>29</v>
      </c>
      <c r="Q18" s="2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78.286000000000001</v>
      </c>
    </row>
    <row r="19" spans="1:17" s="24" customFormat="1" ht="22.5" customHeight="1" thickBot="1" x14ac:dyDescent="0.25">
      <c r="A19" s="25" t="s">
        <v>36</v>
      </c>
      <c r="B19" s="59">
        <v>231500014</v>
      </c>
      <c r="C19" s="60"/>
      <c r="D19" s="62" t="s">
        <v>103</v>
      </c>
      <c r="E19" s="26">
        <v>85.71</v>
      </c>
      <c r="F19" s="27">
        <v>80</v>
      </c>
      <c r="G19" s="27">
        <v>80</v>
      </c>
      <c r="H19" s="27"/>
      <c r="I19" s="27">
        <v>80</v>
      </c>
      <c r="J19" s="27">
        <v>80</v>
      </c>
      <c r="K19" s="29"/>
      <c r="L19" s="28">
        <f t="shared" si="0"/>
        <v>80.570999999999998</v>
      </c>
      <c r="M19" s="30">
        <f t="shared" ref="M19:M27" si="2">L19</f>
        <v>80.570999999999998</v>
      </c>
      <c r="N19" s="31" t="str">
        <f t="shared" si="1"/>
        <v>A</v>
      </c>
      <c r="O19" s="29" t="s">
        <v>28</v>
      </c>
      <c r="P19" s="27" t="s">
        <v>29</v>
      </c>
      <c r="Q19" s="2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80.570999999999998</v>
      </c>
    </row>
    <row r="20" spans="1:17" s="24" customFormat="1" ht="22.5" customHeight="1" thickBot="1" x14ac:dyDescent="0.25">
      <c r="A20" s="25" t="s">
        <v>37</v>
      </c>
      <c r="B20" s="59">
        <v>231500022</v>
      </c>
      <c r="C20" s="60"/>
      <c r="D20" s="62" t="s">
        <v>104</v>
      </c>
      <c r="E20" s="26">
        <v>100</v>
      </c>
      <c r="F20" s="27">
        <v>80</v>
      </c>
      <c r="G20" s="27">
        <v>80</v>
      </c>
      <c r="H20" s="27"/>
      <c r="I20" s="27">
        <v>74</v>
      </c>
      <c r="J20" s="27">
        <v>80</v>
      </c>
      <c r="K20" s="29"/>
      <c r="L20" s="28">
        <f t="shared" si="0"/>
        <v>80.5</v>
      </c>
      <c r="M20" s="30">
        <f t="shared" si="2"/>
        <v>80.5</v>
      </c>
      <c r="N20" s="31" t="str">
        <f t="shared" si="1"/>
        <v>A</v>
      </c>
      <c r="O20" s="29" t="s">
        <v>28</v>
      </c>
      <c r="P20" s="27">
        <v>0</v>
      </c>
      <c r="Q20" s="2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80.5</v>
      </c>
    </row>
    <row r="21" spans="1:17" s="24" customFormat="1" ht="22.5" customHeight="1" thickBot="1" x14ac:dyDescent="0.25">
      <c r="A21" s="25" t="s">
        <v>38</v>
      </c>
      <c r="B21" s="59">
        <v>231500015</v>
      </c>
      <c r="C21" s="60"/>
      <c r="D21" s="62" t="s">
        <v>105</v>
      </c>
      <c r="E21" s="26">
        <v>100</v>
      </c>
      <c r="F21" s="27">
        <v>80</v>
      </c>
      <c r="G21" s="27">
        <v>80</v>
      </c>
      <c r="H21" s="27"/>
      <c r="I21" s="27">
        <v>77</v>
      </c>
      <c r="J21" s="27">
        <v>80</v>
      </c>
      <c r="K21" s="29"/>
      <c r="L21" s="28">
        <f t="shared" si="0"/>
        <v>81.25</v>
      </c>
      <c r="M21" s="30">
        <f t="shared" si="2"/>
        <v>81.25</v>
      </c>
      <c r="N21" s="31" t="str">
        <f t="shared" si="1"/>
        <v>A</v>
      </c>
      <c r="O21" s="29" t="s">
        <v>28</v>
      </c>
      <c r="P21" s="27" t="s">
        <v>29</v>
      </c>
      <c r="Q21" s="2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81.25</v>
      </c>
    </row>
    <row r="22" spans="1:17" s="24" customFormat="1" ht="22.5" customHeight="1" thickBot="1" x14ac:dyDescent="0.25">
      <c r="A22" s="25" t="s">
        <v>39</v>
      </c>
      <c r="B22" s="59">
        <v>231500016</v>
      </c>
      <c r="C22" s="60"/>
      <c r="D22" s="62" t="s">
        <v>106</v>
      </c>
      <c r="E22" s="26">
        <v>100</v>
      </c>
      <c r="F22" s="27">
        <v>80</v>
      </c>
      <c r="G22" s="27">
        <v>80</v>
      </c>
      <c r="H22" s="27"/>
      <c r="I22" s="27">
        <v>80</v>
      </c>
      <c r="J22" s="27">
        <v>80</v>
      </c>
      <c r="K22" s="29"/>
      <c r="L22" s="28">
        <f t="shared" si="0"/>
        <v>82</v>
      </c>
      <c r="M22" s="30">
        <f t="shared" si="2"/>
        <v>82</v>
      </c>
      <c r="N22" s="31" t="str">
        <f t="shared" si="1"/>
        <v>A</v>
      </c>
      <c r="O22" s="29" t="s">
        <v>28</v>
      </c>
      <c r="P22" s="27" t="s">
        <v>29</v>
      </c>
      <c r="Q22" s="2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82</v>
      </c>
    </row>
    <row r="23" spans="1:17" s="24" customFormat="1" ht="22.5" customHeight="1" thickBot="1" x14ac:dyDescent="0.25">
      <c r="A23" s="25" t="s">
        <v>40</v>
      </c>
      <c r="B23" s="59">
        <v>231500017</v>
      </c>
      <c r="C23" s="60"/>
      <c r="D23" s="62" t="s">
        <v>107</v>
      </c>
      <c r="E23" s="26">
        <v>100</v>
      </c>
      <c r="F23" s="27">
        <v>80</v>
      </c>
      <c r="G23" s="27">
        <v>80</v>
      </c>
      <c r="H23" s="27"/>
      <c r="I23" s="27">
        <v>76</v>
      </c>
      <c r="J23" s="27">
        <v>80</v>
      </c>
      <c r="K23" s="29"/>
      <c r="L23" s="28">
        <f t="shared" si="0"/>
        <v>81</v>
      </c>
      <c r="M23" s="30">
        <f t="shared" si="2"/>
        <v>81</v>
      </c>
      <c r="N23" s="31" t="str">
        <f t="shared" si="1"/>
        <v>A</v>
      </c>
      <c r="O23" s="29" t="s">
        <v>28</v>
      </c>
      <c r="P23" s="27" t="s">
        <v>29</v>
      </c>
      <c r="Q23" s="2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81</v>
      </c>
    </row>
    <row r="24" spans="1:17" s="24" customFormat="1" ht="22.5" customHeight="1" thickBot="1" x14ac:dyDescent="0.25">
      <c r="A24" s="25" t="s">
        <v>41</v>
      </c>
      <c r="B24" s="59">
        <v>231500018</v>
      </c>
      <c r="C24" s="60"/>
      <c r="D24" s="62" t="s">
        <v>108</v>
      </c>
      <c r="E24" s="26">
        <v>92.86</v>
      </c>
      <c r="F24" s="27">
        <v>80</v>
      </c>
      <c r="G24" s="27">
        <v>80</v>
      </c>
      <c r="H24" s="27"/>
      <c r="I24" s="27">
        <v>80</v>
      </c>
      <c r="J24" s="27">
        <v>80</v>
      </c>
      <c r="K24" s="29"/>
      <c r="L24" s="28">
        <f t="shared" si="0"/>
        <v>81.286000000000001</v>
      </c>
      <c r="M24" s="30">
        <f t="shared" si="2"/>
        <v>81.286000000000001</v>
      </c>
      <c r="N24" s="31" t="str">
        <f t="shared" si="1"/>
        <v>A</v>
      </c>
      <c r="O24" s="29" t="s">
        <v>28</v>
      </c>
      <c r="P24" s="27" t="s">
        <v>29</v>
      </c>
      <c r="Q24" s="2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81.286000000000001</v>
      </c>
    </row>
    <row r="25" spans="1:17" s="24" customFormat="1" ht="32.25" customHeight="1" thickBot="1" x14ac:dyDescent="0.25">
      <c r="A25" s="25" t="s">
        <v>42</v>
      </c>
      <c r="B25" s="59">
        <v>231500019</v>
      </c>
      <c r="C25" s="60"/>
      <c r="D25" s="62" t="s">
        <v>109</v>
      </c>
      <c r="E25" s="26">
        <v>92.86</v>
      </c>
      <c r="F25" s="27">
        <v>80</v>
      </c>
      <c r="G25" s="27">
        <v>80</v>
      </c>
      <c r="H25" s="27"/>
      <c r="I25" s="27">
        <v>80</v>
      </c>
      <c r="J25" s="27">
        <v>80</v>
      </c>
      <c r="K25" s="29"/>
      <c r="L25" s="28">
        <f t="shared" si="0"/>
        <v>81.286000000000001</v>
      </c>
      <c r="M25" s="30">
        <f t="shared" si="2"/>
        <v>81.286000000000001</v>
      </c>
      <c r="N25" s="31" t="str">
        <f t="shared" si="1"/>
        <v>A</v>
      </c>
      <c r="O25" s="29" t="s">
        <v>28</v>
      </c>
      <c r="P25" s="27" t="s">
        <v>29</v>
      </c>
      <c r="Q25" s="2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81.286000000000001</v>
      </c>
    </row>
    <row r="26" spans="1:17" s="24" customFormat="1" ht="32.25" customHeight="1" thickBot="1" x14ac:dyDescent="0.25">
      <c r="A26" s="25" t="s">
        <v>43</v>
      </c>
      <c r="B26" s="59">
        <v>231500020</v>
      </c>
      <c r="C26" s="60"/>
      <c r="D26" s="62" t="s">
        <v>110</v>
      </c>
      <c r="E26" s="26">
        <v>100</v>
      </c>
      <c r="F26" s="27">
        <v>80</v>
      </c>
      <c r="G26" s="27">
        <v>80</v>
      </c>
      <c r="H26" s="27"/>
      <c r="I26" s="27">
        <v>78</v>
      </c>
      <c r="J26" s="27">
        <v>80</v>
      </c>
      <c r="K26" s="29"/>
      <c r="L26" s="28">
        <f t="shared" si="0"/>
        <v>81.5</v>
      </c>
      <c r="M26" s="30">
        <f t="shared" si="2"/>
        <v>81.5</v>
      </c>
      <c r="N26" s="31" t="str">
        <f t="shared" si="1"/>
        <v>A</v>
      </c>
      <c r="O26" s="29" t="s">
        <v>28</v>
      </c>
      <c r="P26" s="27" t="s">
        <v>29</v>
      </c>
      <c r="Q26" s="2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81.5</v>
      </c>
    </row>
    <row r="27" spans="1:17" s="24" customFormat="1" ht="23.25" customHeight="1" thickBot="1" x14ac:dyDescent="0.25">
      <c r="A27" s="25" t="s">
        <v>44</v>
      </c>
      <c r="B27" s="59">
        <v>231500021</v>
      </c>
      <c r="C27" s="60"/>
      <c r="D27" s="62" t="s">
        <v>111</v>
      </c>
      <c r="E27" s="26">
        <v>100</v>
      </c>
      <c r="F27" s="27">
        <v>80</v>
      </c>
      <c r="G27" s="27">
        <v>80</v>
      </c>
      <c r="H27" s="27"/>
      <c r="I27" s="27">
        <v>80</v>
      </c>
      <c r="J27" s="27">
        <v>80</v>
      </c>
      <c r="K27" s="29"/>
      <c r="L27" s="28">
        <f t="shared" si="0"/>
        <v>82</v>
      </c>
      <c r="M27" s="30">
        <f t="shared" si="2"/>
        <v>82</v>
      </c>
      <c r="N27" s="31" t="str">
        <f t="shared" si="1"/>
        <v>A</v>
      </c>
      <c r="O27" s="29" t="s">
        <v>28</v>
      </c>
      <c r="P27" s="27" t="s">
        <v>29</v>
      </c>
      <c r="Q27" s="2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82</v>
      </c>
    </row>
    <row r="28" spans="1:17" ht="14.25" customHeight="1" x14ac:dyDescent="0.2">
      <c r="A28" s="2"/>
      <c r="B28" s="3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 s="24" customFormat="1" ht="21.75" customHeight="1" x14ac:dyDescent="0.2">
      <c r="G29" s="35"/>
      <c r="H29" s="35"/>
      <c r="I29" s="36"/>
      <c r="J29" s="36"/>
      <c r="K29" s="36"/>
    </row>
    <row r="30" spans="1:17" s="24" customFormat="1" ht="21.75" customHeight="1" x14ac:dyDescent="0.2">
      <c r="G30" s="35"/>
      <c r="H30" s="35"/>
      <c r="I30" s="24" t="s">
        <v>48</v>
      </c>
      <c r="J30" s="36"/>
      <c r="K30" s="36"/>
    </row>
    <row r="31" spans="1:17" s="24" customFormat="1" ht="12" x14ac:dyDescent="0.2">
      <c r="D31" s="34"/>
      <c r="E31" s="35"/>
      <c r="F31" s="36"/>
      <c r="I31" s="24" t="s">
        <v>30</v>
      </c>
    </row>
    <row r="32" spans="1:17" s="24" customFormat="1" ht="12" x14ac:dyDescent="0.2">
      <c r="D32" s="34"/>
      <c r="E32" s="35"/>
      <c r="F32" s="36"/>
    </row>
    <row r="33" spans="1:17" s="24" customFormat="1" ht="12" x14ac:dyDescent="0.2">
      <c r="D33" s="34"/>
      <c r="E33" s="35"/>
      <c r="F33" s="36"/>
    </row>
    <row r="34" spans="1:17" s="24" customFormat="1" ht="12" x14ac:dyDescent="0.2"/>
    <row r="35" spans="1:17" s="24" customFormat="1" ht="12" x14ac:dyDescent="0.2"/>
    <row r="36" spans="1:17" s="24" customFormat="1" ht="12" x14ac:dyDescent="0.2"/>
    <row r="37" spans="1:17" s="38" customFormat="1" ht="14.25" customHeight="1" x14ac:dyDescent="0.2">
      <c r="A37" s="37"/>
      <c r="B37" s="37"/>
      <c r="C37" s="37"/>
      <c r="D37" s="37"/>
      <c r="E37" s="37"/>
      <c r="F37" s="37"/>
      <c r="G37" s="37"/>
      <c r="H37" s="37"/>
      <c r="I37" s="37" t="s">
        <v>97</v>
      </c>
      <c r="J37" s="37"/>
      <c r="K37" s="37"/>
      <c r="L37" s="37"/>
      <c r="M37" s="37"/>
      <c r="N37" s="37"/>
      <c r="O37" s="37"/>
      <c r="P37" s="37"/>
      <c r="Q37" s="37"/>
    </row>
    <row r="38" spans="1:17" s="38" customFormat="1" ht="14.25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s="38" customFormat="1" ht="14.25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s="38" customFormat="1" ht="14.2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1:17" s="38" customFormat="1" ht="14.25" customHeight="1" x14ac:dyDescent="0.2">
      <c r="A41" s="37"/>
      <c r="B41" s="37"/>
      <c r="C41" s="37"/>
      <c r="D41" s="37"/>
      <c r="E41" s="37"/>
      <c r="F41" s="37"/>
      <c r="G41" s="37"/>
      <c r="H41" s="37"/>
      <c r="J41" s="37"/>
      <c r="K41" s="37"/>
      <c r="L41" s="37"/>
      <c r="M41" s="37"/>
      <c r="N41" s="37"/>
      <c r="O41" s="37"/>
      <c r="P41" s="37"/>
      <c r="Q41" s="37"/>
    </row>
    <row r="42" spans="1:17" s="38" customFormat="1" ht="14.25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</row>
    <row r="43" spans="1:17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</sheetData>
  <mergeCells count="4">
    <mergeCell ref="J11:L11"/>
    <mergeCell ref="M11:N11"/>
    <mergeCell ref="A13:D13"/>
    <mergeCell ref="E11:I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49"/>
  <sheetViews>
    <sheetView topLeftCell="B1" workbookViewId="0">
      <selection activeCell="C2" sqref="C2:C45"/>
    </sheetView>
  </sheetViews>
  <sheetFormatPr defaultRowHeight="12.75" x14ac:dyDescent="0.2"/>
  <cols>
    <col min="3" max="3" width="27.140625" customWidth="1"/>
  </cols>
  <sheetData>
    <row r="2" spans="2:6" x14ac:dyDescent="0.2">
      <c r="B2" s="41">
        <v>222200432</v>
      </c>
      <c r="C2" s="42" t="s">
        <v>49</v>
      </c>
    </row>
    <row r="3" spans="2:6" x14ac:dyDescent="0.2">
      <c r="B3" s="41">
        <v>192200278</v>
      </c>
      <c r="C3" s="42" t="s">
        <v>50</v>
      </c>
    </row>
    <row r="4" spans="2:6" x14ac:dyDescent="0.2">
      <c r="B4" s="41">
        <v>222200413</v>
      </c>
      <c r="C4" s="42" t="s">
        <v>51</v>
      </c>
    </row>
    <row r="5" spans="2:6" x14ac:dyDescent="0.2">
      <c r="B5" s="41">
        <v>222200424</v>
      </c>
      <c r="C5" s="42" t="s">
        <v>52</v>
      </c>
    </row>
    <row r="6" spans="2:6" x14ac:dyDescent="0.2">
      <c r="B6" s="41">
        <v>222200407</v>
      </c>
      <c r="C6" s="42" t="s">
        <v>53</v>
      </c>
      <c r="D6" s="40"/>
      <c r="F6" s="32"/>
    </row>
    <row r="7" spans="2:6" x14ac:dyDescent="0.2">
      <c r="B7" s="41">
        <v>222200426</v>
      </c>
      <c r="C7" s="42" t="s">
        <v>54</v>
      </c>
      <c r="D7" s="40"/>
    </row>
    <row r="8" spans="2:6" x14ac:dyDescent="0.2">
      <c r="B8" s="41">
        <v>222200395</v>
      </c>
      <c r="C8" s="42" t="s">
        <v>55</v>
      </c>
      <c r="D8" s="40"/>
    </row>
    <row r="9" spans="2:6" x14ac:dyDescent="0.2">
      <c r="B9" s="41">
        <v>222200385</v>
      </c>
      <c r="C9" s="42" t="s">
        <v>56</v>
      </c>
      <c r="D9" s="40"/>
    </row>
    <row r="10" spans="2:6" x14ac:dyDescent="0.2">
      <c r="B10" s="41">
        <v>222200384</v>
      </c>
      <c r="C10" s="42" t="s">
        <v>57</v>
      </c>
      <c r="D10" s="40"/>
    </row>
    <row r="11" spans="2:6" x14ac:dyDescent="0.2">
      <c r="B11" s="41">
        <v>222200415</v>
      </c>
      <c r="C11" s="42" t="s">
        <v>58</v>
      </c>
      <c r="D11" s="40"/>
    </row>
    <row r="12" spans="2:6" x14ac:dyDescent="0.2">
      <c r="B12" s="41">
        <v>222200394</v>
      </c>
      <c r="C12" s="42" t="s">
        <v>59</v>
      </c>
      <c r="D12" s="40"/>
    </row>
    <row r="13" spans="2:6" x14ac:dyDescent="0.2">
      <c r="B13" s="41">
        <v>222200416</v>
      </c>
      <c r="C13" s="42" t="s">
        <v>60</v>
      </c>
      <c r="D13" s="40"/>
    </row>
    <row r="14" spans="2:6" x14ac:dyDescent="0.2">
      <c r="B14" s="41">
        <v>222200396</v>
      </c>
      <c r="C14" s="42" t="s">
        <v>61</v>
      </c>
      <c r="D14" s="40"/>
    </row>
    <row r="15" spans="2:6" x14ac:dyDescent="0.2">
      <c r="B15" s="41">
        <v>222200402</v>
      </c>
      <c r="C15" s="42" t="s">
        <v>62</v>
      </c>
      <c r="D15" s="40"/>
    </row>
    <row r="16" spans="2:6" x14ac:dyDescent="0.2">
      <c r="B16" s="41">
        <v>222200454</v>
      </c>
      <c r="C16" s="42" t="s">
        <v>63</v>
      </c>
      <c r="D16" s="40"/>
    </row>
    <row r="17" spans="2:4" x14ac:dyDescent="0.2">
      <c r="B17" s="41">
        <v>222200411</v>
      </c>
      <c r="C17" s="42" t="s">
        <v>64</v>
      </c>
      <c r="D17" s="40"/>
    </row>
    <row r="18" spans="2:4" x14ac:dyDescent="0.2">
      <c r="B18" s="41">
        <v>222200423</v>
      </c>
      <c r="C18" s="42" t="s">
        <v>65</v>
      </c>
      <c r="D18" s="40"/>
    </row>
    <row r="19" spans="2:4" x14ac:dyDescent="0.2">
      <c r="B19" s="41">
        <v>222200418</v>
      </c>
      <c r="C19" s="42" t="s">
        <v>66</v>
      </c>
      <c r="D19" s="40"/>
    </row>
    <row r="20" spans="2:4" x14ac:dyDescent="0.2">
      <c r="B20" s="41">
        <v>222200389</v>
      </c>
      <c r="C20" s="42" t="s">
        <v>67</v>
      </c>
      <c r="D20" s="40"/>
    </row>
    <row r="21" spans="2:4" x14ac:dyDescent="0.2">
      <c r="B21" s="41">
        <v>222200391</v>
      </c>
      <c r="C21" s="42" t="s">
        <v>68</v>
      </c>
      <c r="D21" s="40"/>
    </row>
    <row r="22" spans="2:4" x14ac:dyDescent="0.2">
      <c r="B22" s="41">
        <v>222200482</v>
      </c>
      <c r="C22" s="42" t="s">
        <v>69</v>
      </c>
      <c r="D22" s="40"/>
    </row>
    <row r="23" spans="2:4" x14ac:dyDescent="0.2">
      <c r="B23" s="41">
        <v>222200388</v>
      </c>
      <c r="C23" s="42" t="s">
        <v>70</v>
      </c>
      <c r="D23" s="40"/>
    </row>
    <row r="24" spans="2:4" x14ac:dyDescent="0.2">
      <c r="B24" s="41">
        <v>222200422</v>
      </c>
      <c r="C24" s="42" t="s">
        <v>71</v>
      </c>
      <c r="D24" s="40"/>
    </row>
    <row r="25" spans="2:4" x14ac:dyDescent="0.2">
      <c r="B25" s="41">
        <v>222200417</v>
      </c>
      <c r="C25" s="42" t="s">
        <v>72</v>
      </c>
      <c r="D25" s="40"/>
    </row>
    <row r="26" spans="2:4" x14ac:dyDescent="0.2">
      <c r="B26" s="41">
        <v>182200219</v>
      </c>
      <c r="C26" s="42" t="s">
        <v>73</v>
      </c>
      <c r="D26" s="40"/>
    </row>
    <row r="27" spans="2:4" x14ac:dyDescent="0.2">
      <c r="B27" s="41">
        <v>222200409</v>
      </c>
      <c r="C27" s="42" t="s">
        <v>74</v>
      </c>
      <c r="D27" s="40"/>
    </row>
    <row r="28" spans="2:4" x14ac:dyDescent="0.2">
      <c r="B28" s="41">
        <v>222200475</v>
      </c>
      <c r="C28" s="42" t="s">
        <v>75</v>
      </c>
      <c r="D28" s="40"/>
    </row>
    <row r="29" spans="2:4" x14ac:dyDescent="0.2">
      <c r="B29" s="41">
        <v>222200430</v>
      </c>
      <c r="C29" s="42" t="s">
        <v>76</v>
      </c>
      <c r="D29" s="40"/>
    </row>
    <row r="30" spans="2:4" x14ac:dyDescent="0.2">
      <c r="B30" s="41">
        <v>222200387</v>
      </c>
      <c r="C30" s="42" t="s">
        <v>77</v>
      </c>
      <c r="D30" s="40"/>
    </row>
    <row r="31" spans="2:4" x14ac:dyDescent="0.2">
      <c r="B31" s="43">
        <v>222200412</v>
      </c>
      <c r="C31" s="44" t="s">
        <v>78</v>
      </c>
      <c r="D31" s="40"/>
    </row>
    <row r="32" spans="2:4" x14ac:dyDescent="0.2">
      <c r="B32" s="41">
        <v>222200428</v>
      </c>
      <c r="C32" s="42" t="s">
        <v>79</v>
      </c>
      <c r="D32" s="40"/>
    </row>
    <row r="33" spans="2:4" x14ac:dyDescent="0.2">
      <c r="B33" s="41">
        <v>222200420</v>
      </c>
      <c r="C33" s="42" t="s">
        <v>80</v>
      </c>
      <c r="D33" s="40"/>
    </row>
    <row r="34" spans="2:4" x14ac:dyDescent="0.2">
      <c r="B34" s="41">
        <v>222200427</v>
      </c>
      <c r="C34" s="42" t="s">
        <v>81</v>
      </c>
      <c r="D34" s="40"/>
    </row>
    <row r="35" spans="2:4" x14ac:dyDescent="0.2">
      <c r="B35" s="41">
        <v>222200433</v>
      </c>
      <c r="C35" s="42" t="s">
        <v>82</v>
      </c>
      <c r="D35" s="40"/>
    </row>
    <row r="36" spans="2:4" x14ac:dyDescent="0.2">
      <c r="B36" s="41">
        <v>222200393</v>
      </c>
      <c r="C36" s="42" t="s">
        <v>83</v>
      </c>
      <c r="D36" s="40"/>
    </row>
    <row r="37" spans="2:4" x14ac:dyDescent="0.2">
      <c r="B37" s="41">
        <v>222200400</v>
      </c>
      <c r="C37" s="42" t="s">
        <v>84</v>
      </c>
      <c r="D37" s="40"/>
    </row>
    <row r="38" spans="2:4" x14ac:dyDescent="0.2">
      <c r="B38" s="41">
        <v>222200414</v>
      </c>
      <c r="C38" s="42" t="s">
        <v>85</v>
      </c>
      <c r="D38" s="40"/>
    </row>
    <row r="39" spans="2:4" x14ac:dyDescent="0.2">
      <c r="B39" s="41">
        <v>222200472</v>
      </c>
      <c r="C39" s="42" t="s">
        <v>86</v>
      </c>
      <c r="D39" s="40"/>
    </row>
    <row r="40" spans="2:4" x14ac:dyDescent="0.2">
      <c r="B40" s="41">
        <v>222200431</v>
      </c>
      <c r="C40" s="42" t="s">
        <v>87</v>
      </c>
      <c r="D40" s="40"/>
    </row>
    <row r="41" spans="2:4" x14ac:dyDescent="0.2">
      <c r="B41" s="41">
        <v>222200404</v>
      </c>
      <c r="C41" s="42" t="s">
        <v>88</v>
      </c>
      <c r="D41" s="40"/>
    </row>
    <row r="42" spans="2:4" x14ac:dyDescent="0.2">
      <c r="B42" s="41">
        <v>222200419</v>
      </c>
      <c r="C42" s="42" t="s">
        <v>89</v>
      </c>
      <c r="D42" s="40"/>
    </row>
    <row r="43" spans="2:4" x14ac:dyDescent="0.2">
      <c r="B43" s="41">
        <v>222200439</v>
      </c>
      <c r="C43" s="42" t="s">
        <v>90</v>
      </c>
      <c r="D43" s="40"/>
    </row>
    <row r="44" spans="2:4" x14ac:dyDescent="0.2">
      <c r="B44" s="41">
        <v>222200401</v>
      </c>
      <c r="C44" s="42" t="s">
        <v>91</v>
      </c>
      <c r="D44" s="40"/>
    </row>
    <row r="45" spans="2:4" x14ac:dyDescent="0.2">
      <c r="B45" s="41">
        <v>222200390</v>
      </c>
      <c r="C45" s="42" t="s">
        <v>92</v>
      </c>
      <c r="D45" s="40"/>
    </row>
    <row r="46" spans="2:4" x14ac:dyDescent="0.2">
      <c r="B46" s="45"/>
      <c r="C46" s="46"/>
      <c r="D46" s="40"/>
    </row>
    <row r="47" spans="2:4" x14ac:dyDescent="0.2">
      <c r="B47" s="41"/>
      <c r="C47" s="42"/>
      <c r="D47" s="40"/>
    </row>
    <row r="48" spans="2:4" x14ac:dyDescent="0.2">
      <c r="B48" s="41"/>
      <c r="C48" s="42"/>
    </row>
    <row r="49" spans="2:3" x14ac:dyDescent="0.2">
      <c r="B49" s="41"/>
      <c r="C49" s="4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LPBA-PC</dc:creator>
  <cp:lastModifiedBy>zaulfikar lenovo</cp:lastModifiedBy>
  <cp:lastPrinted>2024-02-09T03:07:14Z</cp:lastPrinted>
  <dcterms:created xsi:type="dcterms:W3CDTF">2023-02-09T10:44:48Z</dcterms:created>
  <dcterms:modified xsi:type="dcterms:W3CDTF">2024-02-27T04:26:36Z</dcterms:modified>
</cp:coreProperties>
</file>