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ALINAN MY DOCUMENTS\BKD Kana Safrina\LKD-Kana-2024-Ganjil\"/>
    </mc:Choice>
  </mc:AlternateContent>
  <xr:revisionPtr revIDLastSave="0" documentId="13_ncr:1_{A8D92F00-185A-4BBF-859B-C941613CCFB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Copy of 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IPVYddrQYArIdnIlW1JPzlaYavAtimeUF9tBJism94="/>
    </ext>
  </extLst>
</workbook>
</file>

<file path=xl/calcChain.xml><?xml version="1.0" encoding="utf-8"?>
<calcChain xmlns="http://schemas.openxmlformats.org/spreadsheetml/2006/main">
  <c r="M13" i="2" l="1"/>
  <c r="Q51" i="2" l="1"/>
  <c r="L51" i="2" s="1"/>
  <c r="M51" i="2" s="1"/>
  <c r="Q53" i="2"/>
  <c r="L53" i="2" s="1"/>
  <c r="M53" i="2" s="1"/>
  <c r="Q55" i="2"/>
  <c r="L55" i="2" s="1"/>
  <c r="M55" i="2" s="1"/>
  <c r="Q57" i="2"/>
  <c r="L57" i="2" s="1"/>
  <c r="M57" i="2" s="1"/>
  <c r="Q59" i="2"/>
  <c r="L59" i="2" s="1"/>
  <c r="M59" i="2" s="1"/>
  <c r="Q61" i="2"/>
  <c r="L61" i="2" s="1"/>
  <c r="M61" i="2" s="1"/>
  <c r="Q63" i="2"/>
  <c r="L63" i="2" s="1"/>
  <c r="M63" i="2" s="1"/>
  <c r="Q65" i="2"/>
  <c r="L65" i="2" s="1"/>
  <c r="M65" i="2" s="1"/>
  <c r="Q67" i="2"/>
  <c r="L67" i="2" s="1"/>
  <c r="M67" i="2" s="1"/>
  <c r="Q52" i="2"/>
  <c r="L52" i="2" s="1"/>
  <c r="M52" i="2" s="1"/>
  <c r="Q54" i="2"/>
  <c r="L54" i="2" s="1"/>
  <c r="M54" i="2" s="1"/>
  <c r="Q56" i="2"/>
  <c r="L56" i="2" s="1"/>
  <c r="M56" i="2" s="1"/>
  <c r="Q58" i="2"/>
  <c r="L58" i="2" s="1"/>
  <c r="M58" i="2" s="1"/>
  <c r="Q60" i="2"/>
  <c r="L60" i="2" s="1"/>
  <c r="M60" i="2" s="1"/>
  <c r="Q62" i="2"/>
  <c r="L62" i="2" s="1"/>
  <c r="M62" i="2" s="1"/>
  <c r="Q64" i="2"/>
  <c r="L64" i="2" s="1"/>
  <c r="M64" i="2" s="1"/>
  <c r="Q68" i="2"/>
  <c r="L68" i="2" s="1"/>
  <c r="M68" i="2" s="1"/>
  <c r="Q66" i="2"/>
  <c r="L66" i="2" s="1"/>
  <c r="M66" i="2" s="1"/>
  <c r="Q15" i="2"/>
  <c r="L15" i="2" s="1"/>
  <c r="M15" i="2" s="1"/>
  <c r="Q16" i="2"/>
  <c r="L16" i="2" s="1"/>
  <c r="M16" i="2" s="1"/>
  <c r="Q17" i="2"/>
  <c r="L17" i="2" s="1"/>
  <c r="M17" i="2" s="1"/>
  <c r="Q18" i="2"/>
  <c r="L18" i="2" s="1"/>
  <c r="M18" i="2" s="1"/>
  <c r="Q19" i="2"/>
  <c r="L19" i="2" s="1"/>
  <c r="M19" i="2" s="1"/>
  <c r="Q20" i="2"/>
  <c r="L20" i="2" s="1"/>
  <c r="M20" i="2" s="1"/>
  <c r="Q21" i="2"/>
  <c r="L21" i="2" s="1"/>
  <c r="M21" i="2" s="1"/>
  <c r="Q22" i="2"/>
  <c r="L22" i="2" s="1"/>
  <c r="M22" i="2" s="1"/>
  <c r="Q23" i="2"/>
  <c r="L23" i="2" s="1"/>
  <c r="M23" i="2" s="1"/>
  <c r="Q24" i="2"/>
  <c r="L24" i="2" s="1"/>
  <c r="M24" i="2" s="1"/>
  <c r="Q25" i="2"/>
  <c r="L25" i="2" s="1"/>
  <c r="M25" i="2" s="1"/>
  <c r="Q26" i="2"/>
  <c r="L26" i="2" s="1"/>
  <c r="M26" i="2" s="1"/>
  <c r="Q27" i="2"/>
  <c r="L27" i="2" s="1"/>
  <c r="M27" i="2" s="1"/>
  <c r="Q28" i="2"/>
  <c r="L28" i="2" s="1"/>
  <c r="M28" i="2" s="1"/>
  <c r="Q29" i="2"/>
  <c r="L29" i="2" s="1"/>
  <c r="M29" i="2" s="1"/>
  <c r="Q30" i="2"/>
  <c r="L30" i="2" s="1"/>
  <c r="M30" i="2" s="1"/>
  <c r="Q31" i="2"/>
  <c r="L31" i="2" s="1"/>
  <c r="M31" i="2" s="1"/>
  <c r="Q32" i="2"/>
  <c r="L32" i="2" s="1"/>
  <c r="M32" i="2" s="1"/>
  <c r="Q33" i="2"/>
  <c r="L33" i="2" s="1"/>
  <c r="M33" i="2" s="1"/>
  <c r="Q34" i="2"/>
  <c r="L34" i="2" s="1"/>
  <c r="M34" i="2" s="1"/>
  <c r="Q35" i="2"/>
  <c r="L35" i="2" s="1"/>
  <c r="M35" i="2" s="1"/>
  <c r="Q36" i="2"/>
  <c r="L36" i="2" s="1"/>
  <c r="M36" i="2" s="1"/>
  <c r="Q37" i="2"/>
  <c r="L37" i="2" s="1"/>
  <c r="M37" i="2" s="1"/>
  <c r="Q38" i="2"/>
  <c r="L38" i="2" s="1"/>
  <c r="M38" i="2" s="1"/>
  <c r="Q39" i="2"/>
  <c r="L39" i="2" s="1"/>
  <c r="M39" i="2" s="1"/>
  <c r="Q40" i="2"/>
  <c r="L40" i="2" s="1"/>
  <c r="M40" i="2" s="1"/>
  <c r="Q41" i="2"/>
  <c r="L41" i="2" s="1"/>
  <c r="M41" i="2" s="1"/>
  <c r="Q42" i="2"/>
  <c r="L42" i="2" s="1"/>
  <c r="M42" i="2" s="1"/>
  <c r="Q43" i="2"/>
  <c r="L43" i="2" s="1"/>
  <c r="M43" i="2" s="1"/>
  <c r="Q44" i="2"/>
  <c r="L44" i="2" s="1"/>
  <c r="M44" i="2" s="1"/>
  <c r="Q45" i="2"/>
  <c r="L45" i="2" s="1"/>
  <c r="M45" i="2" s="1"/>
  <c r="Q46" i="2"/>
  <c r="L46" i="2" s="1"/>
  <c r="M46" i="2" s="1"/>
  <c r="Q47" i="2"/>
  <c r="L47" i="2" s="1"/>
  <c r="M47" i="2" s="1"/>
  <c r="Q48" i="2"/>
  <c r="L48" i="2" s="1"/>
  <c r="M48" i="2" s="1"/>
  <c r="Q49" i="2"/>
  <c r="L49" i="2" s="1"/>
  <c r="M49" i="2" s="1"/>
  <c r="Q50" i="2"/>
  <c r="L50" i="2" s="1"/>
  <c r="M50" i="2" s="1"/>
  <c r="Q14" i="2"/>
  <c r="L14" i="2" s="1"/>
  <c r="M14" i="2" s="1"/>
</calcChain>
</file>

<file path=xl/sharedStrings.xml><?xml version="1.0" encoding="utf-8"?>
<sst xmlns="http://schemas.openxmlformats.org/spreadsheetml/2006/main" count="351" uniqueCount="108">
  <si>
    <t>DAFTAR NILAI MAHASISWA</t>
  </si>
  <si>
    <t>Tahun Ajaran</t>
  </si>
  <si>
    <t>:</t>
  </si>
  <si>
    <t>2023/2024</t>
  </si>
  <si>
    <t>Semester</t>
  </si>
  <si>
    <t>GANJIL</t>
  </si>
  <si>
    <t>Jenjang Studi</t>
  </si>
  <si>
    <t>S1</t>
  </si>
  <si>
    <t>Program Studi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</si>
  <si>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</si>
  <si>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</si>
  <si>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</si>
  <si>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</si>
  <si>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</si>
  <si>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</si>
  <si>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KET</t>
  </si>
  <si>
    <t>~NSIM dan NSIM di bandingkan, yang lebih tinggi dipakai sebagai nilai TOTAL</t>
  </si>
  <si>
    <t>Mata Kuliah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</si>
  <si>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</si>
  <si>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</si>
  <si>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</si>
  <si>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</si>
  <si>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</si>
  <si>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</si>
  <si>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</si>
  <si>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</si>
  <si>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</si>
  <si>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</si>
  <si>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</si>
  <si>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</si>
  <si>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</si>
  <si>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</si>
  <si>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</si>
  <si>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</si>
  <si>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</si>
  <si>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</si>
  <si>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</si>
  <si>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</si>
  <si>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</si>
  <si>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</si>
  <si>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</si>
  <si>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 xml:space="preserve"> </t>
  </si>
  <si>
    <t xml:space="preserve"> 0</t>
  </si>
  <si>
    <t>A</t>
  </si>
  <si>
    <t>AB</t>
  </si>
  <si>
    <t>B</t>
  </si>
  <si>
    <t>BC</t>
  </si>
  <si>
    <t>C</t>
  </si>
  <si>
    <t>D</t>
  </si>
  <si>
    <t>E</t>
  </si>
  <si>
    <t>DINI TRI WAHYUNI</t>
  </si>
  <si>
    <t>IRFA UL HANNAH</t>
  </si>
  <si>
    <t xml:space="preserve">JULISA </t>
  </si>
  <si>
    <t>MAYANG ARSYA RUDINA</t>
  </si>
  <si>
    <t>NINIS RETNANINGSIH</t>
  </si>
  <si>
    <t>NURUL HIKMAH</t>
  </si>
  <si>
    <t>SHOFA AMARULOH INTAN RAHAYU</t>
  </si>
  <si>
    <t>TRI PERMATA SARI</t>
  </si>
  <si>
    <t>VERSA MERY ARDINA</t>
  </si>
  <si>
    <t xml:space="preserve">YULINDA </t>
  </si>
  <si>
    <t xml:space="preserve">Agung Darmaji </t>
  </si>
  <si>
    <t xml:space="preserve">Abdul Fahrul </t>
  </si>
  <si>
    <t>Ainun Shikhabul Millah</t>
  </si>
  <si>
    <t>Psikologi Umum</t>
  </si>
  <si>
    <t>PGSD</t>
  </si>
  <si>
    <t>SD059</t>
  </si>
  <si>
    <t xml:space="preserve">Ainur Yandi </t>
  </si>
  <si>
    <t>Amalia Yuntia Tri Wardanie</t>
  </si>
  <si>
    <t xml:space="preserve">Andriyanto </t>
  </si>
  <si>
    <t xml:space="preserve">Anis Kurillah </t>
  </si>
  <si>
    <t>Anjani Nur Pangestuti</t>
  </si>
  <si>
    <t>Annisa Rahma Dinata</t>
  </si>
  <si>
    <t>AULIA AZ ZAHRA</t>
  </si>
  <si>
    <t>Azizah Salma Khairiyyah</t>
  </si>
  <si>
    <t>Cindi Aisyah Saﬁtra Lubis</t>
  </si>
  <si>
    <t xml:space="preserve">Della Sevita </t>
  </si>
  <si>
    <t>Cindy Tri Antika Putri</t>
  </si>
  <si>
    <t>Dewi Setiyowati</t>
  </si>
  <si>
    <t xml:space="preserve">Dinda Kardila </t>
  </si>
  <si>
    <t>FARAH FAADHILAH FATIN</t>
  </si>
  <si>
    <t>FITRAH ASIH SYAHRIAZI</t>
  </si>
  <si>
    <t>Gilang Prasetya</t>
  </si>
  <si>
    <t>Haifa 'inayatun 'azizah</t>
  </si>
  <si>
    <t xml:space="preserve">Heti Andriani </t>
  </si>
  <si>
    <t xml:space="preserve">Intan Kurniati </t>
  </si>
  <si>
    <t>Ira Dwi Rahmandani</t>
  </si>
  <si>
    <t>Ita Pratama Sari</t>
  </si>
  <si>
    <t>KAREN TRIMURTI</t>
  </si>
  <si>
    <t>LISYA WAHYU IRNANDA</t>
  </si>
  <si>
    <t>Moh Bahreisy Hudaifullah Jamil</t>
  </si>
  <si>
    <t>Muhamad Ikhlasul Mustaqim</t>
  </si>
  <si>
    <t>Naa'il Eka Mukhbita</t>
  </si>
  <si>
    <t xml:space="preserve">Nailatun Nisa </t>
  </si>
  <si>
    <t>Nizmah Nur Apita</t>
  </si>
  <si>
    <t>Puspa Febri Fajriani</t>
  </si>
  <si>
    <t>RINDI WIDIARTI</t>
  </si>
  <si>
    <t xml:space="preserve">Riska Amelia </t>
  </si>
  <si>
    <t>Salsabila Azzahra</t>
  </si>
  <si>
    <t>Sharavinna Putri Rosalind</t>
  </si>
  <si>
    <t>Siti Fitri Nur Aliyah</t>
  </si>
  <si>
    <t>SITI USWATUN KHASANAH</t>
  </si>
  <si>
    <t>Suci Rahmatika Illahi</t>
  </si>
  <si>
    <t>Suci Rahmawati</t>
  </si>
  <si>
    <t>Ulla Khoirotun Nisaq</t>
  </si>
  <si>
    <t>Wildana Nur Aﬁfah Luthfyah</t>
  </si>
  <si>
    <t xml:space="preserve">Yuana Amelia </t>
  </si>
  <si>
    <t>Zahri Hidayat A Berna</t>
  </si>
  <si>
    <t>MUSHOFFA AHMAD MAFAZ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</si>
</sst>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rgb="FF00008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8"/>
      <color theme="1"/>
      <name val="Arial"/>
    </font>
    <font>
      <b/>
      <sz val="10"/>
      <color rgb="FF0000FF"/>
      <name val="Arial"/>
    </font>
    <font>
      <sz val="1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"/>
      <color rgb="FFFFFFFF"/>
      <name val="Arial"/>
    </font>
    <font>
      <sz val="12"/>
      <color rgb="FFFFFFFF"/>
      <name val="Arial"/>
    </font>
    <font>
      <b/>
      <sz val="8"/>
      <color rgb="FFFFFFFF"/>
      <name val="Arial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thin">
        <color rgb="FF0000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4" fillId="0" borderId="0" xfId="0" applyFont="1"/>
    <xf numFmtId="0" fontId="11" fillId="4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8" fillId="2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1" sqref="E11"/>
    </sheetView>
  </sheetViews>
  <sheetFormatPr defaultColWidth="12.5703125" defaultRowHeight="15" customHeight="1" x14ac:dyDescent="0.2"/>
  <sheetData/>
  <printOptions gridLines="1"/>
  <pageMargins left="0.42433959867919746" right="0.42433959867919746" top="0.42433959867919746" bottom="0.42433959867919746" header="0" footer="0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D9" workbookViewId="0">
      <selection activeCell="N68" sqref="N68"/>
    </sheetView>
  </sheetViews>
  <sheetFormatPr defaultColWidth="12.5703125" defaultRowHeight="15" customHeight="1" x14ac:dyDescent="0.2"/>
  <cols>
    <col min="1" max="1" width="5.5703125" customWidth="1"/>
    <col min="2" max="2" width="13.5703125" customWidth="1"/>
    <col min="3" max="3" width="3.5703125" customWidth="1"/>
    <col min="4" max="4" width="40.5703125" customWidth="1"/>
    <col min="5" max="7" width="8.5703125" customWidth="1"/>
    <col min="8" max="8" width="11.5703125" customWidth="1"/>
    <col min="9" max="9" width="8.5703125" customWidth="1"/>
    <col min="10" max="10" width="9" customWidth="1"/>
    <col min="11" max="11" width="0.42578125" customWidth="1"/>
    <col min="12" max="12" width="8.5703125" customWidth="1"/>
    <col min="15" max="15" width="0.5703125" customWidth="1"/>
    <col min="16" max="18" width="5.5703125" customWidth="1"/>
    <col min="19" max="19" width="10.5703125" customWidth="1"/>
    <col min="20" max="20" width="5.5703125" customWidth="1"/>
    <col min="23" max="24" width="10.5703125" customWidth="1"/>
    <col min="25" max="26" width="8.5703125" customWidth="1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3" t="s">
        <v>1</v>
      </c>
      <c r="B3" s="2"/>
      <c r="C3" s="3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4.25" customHeight="1" x14ac:dyDescent="0.2">
      <c r="A4" s="3" t="s">
        <v>4</v>
      </c>
      <c r="B4" s="2"/>
      <c r="C4" s="3" t="s">
        <v>2</v>
      </c>
      <c r="D4" s="4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25" customHeight="1" x14ac:dyDescent="0.2">
      <c r="A5" s="3" t="s">
        <v>6</v>
      </c>
      <c r="B5" s="2"/>
      <c r="C5" s="3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25" customHeight="1" x14ac:dyDescent="0.2">
      <c r="A6" s="3" t="s">
        <v>8</v>
      </c>
      <c r="B6" s="2"/>
      <c r="C6" s="3" t="s">
        <v>2</v>
      </c>
      <c r="D6" s="19" t="s">
        <v>64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 t="s">
        <v>9</v>
      </c>
      <c r="Q6" s="6" t="s">
        <v>2</v>
      </c>
      <c r="R6" s="5" t="s">
        <v>10</v>
      </c>
      <c r="S6" s="2"/>
      <c r="T6" s="2"/>
      <c r="U6" s="2"/>
      <c r="V6" s="2"/>
      <c r="W6" s="2"/>
      <c r="X6" s="2"/>
    </row>
    <row r="7" spans="1:26" ht="14.25" customHeight="1" x14ac:dyDescent="0.2">
      <c r="A7" s="3" t="s">
        <v>11</v>
      </c>
      <c r="B7" s="2"/>
      <c r="C7" s="3" t="s">
        <v>2</v>
      </c>
      <c r="D7" s="7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 t="s">
        <v>12</v>
      </c>
      <c r="Q7" s="6" t="s">
        <v>2</v>
      </c>
      <c r="R7" s="5" t="s">
        <v>13</v>
      </c>
      <c r="S7" s="2"/>
      <c r="T7" s="2"/>
      <c r="U7" s="2"/>
      <c r="V7" s="2"/>
      <c r="W7" s="2"/>
      <c r="X7" s="2"/>
    </row>
    <row r="8" spans="1:26" ht="14.25" customHeight="1" x14ac:dyDescent="0.2">
      <c r="A8" s="3" t="s">
        <v>14</v>
      </c>
      <c r="B8" s="2"/>
      <c r="C8" s="3" t="s">
        <v>2</v>
      </c>
      <c r="D8" s="19" t="s">
        <v>65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15</v>
      </c>
      <c r="Q8" s="6" t="s">
        <v>2</v>
      </c>
      <c r="R8" s="5" t="s">
        <v>16</v>
      </c>
      <c r="S8" s="2"/>
      <c r="T8" s="2"/>
      <c r="U8" s="2"/>
      <c r="V8" s="2"/>
      <c r="W8" s="2"/>
      <c r="X8" s="2"/>
    </row>
    <row r="9" spans="1:26" ht="14.25" customHeight="1" x14ac:dyDescent="0.2">
      <c r="A9" s="3" t="s">
        <v>17</v>
      </c>
      <c r="B9" s="2"/>
      <c r="C9" s="3" t="s">
        <v>2</v>
      </c>
      <c r="D9" s="19" t="s">
        <v>63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8" t="s">
        <v>18</v>
      </c>
      <c r="B11" s="8" t="s">
        <v>19</v>
      </c>
      <c r="C11" s="8" t="s">
        <v>20</v>
      </c>
      <c r="D11" s="8" t="s">
        <v>21</v>
      </c>
      <c r="E11" s="8"/>
      <c r="F11" s="8"/>
      <c r="G11" s="8"/>
      <c r="H11" s="8"/>
      <c r="I11" s="8"/>
      <c r="J11" s="23" t="s">
        <v>22</v>
      </c>
      <c r="K11" s="24"/>
      <c r="L11" s="25"/>
      <c r="M11" s="23" t="s">
        <v>23</v>
      </c>
      <c r="N11" s="26"/>
      <c r="O11" s="2"/>
      <c r="P11" s="2"/>
      <c r="Q11" s="2"/>
      <c r="R11" s="2"/>
      <c r="S11" s="2"/>
      <c r="T11" s="2"/>
      <c r="U11" s="27" t="s">
        <v>24</v>
      </c>
      <c r="V11" s="21"/>
      <c r="W11" s="21"/>
      <c r="X11" s="22"/>
    </row>
    <row r="12" spans="1:26" ht="14.25" customHeight="1" x14ac:dyDescent="0.2">
      <c r="A12" s="8"/>
      <c r="B12" s="8"/>
      <c r="C12" s="8"/>
      <c r="D12" s="8"/>
      <c r="E12" s="9" t="s">
        <v>25</v>
      </c>
      <c r="F12" s="9" t="s">
        <v>26</v>
      </c>
      <c r="G12" s="9" t="s">
        <v>27</v>
      </c>
      <c r="H12" s="9" t="s">
        <v>28</v>
      </c>
      <c r="I12" s="9" t="s">
        <v>29</v>
      </c>
      <c r="J12" s="9" t="s">
        <v>30</v>
      </c>
      <c r="K12" s="10" t="s">
        <v>31</v>
      </c>
      <c r="L12" s="9" t="s">
        <v>32</v>
      </c>
      <c r="M12" s="11" t="s">
        <v>33</v>
      </c>
      <c r="N12" s="11" t="s">
        <v>34</v>
      </c>
      <c r="O12" s="2"/>
      <c r="P12" s="2"/>
      <c r="Q12" s="2"/>
      <c r="R12" s="2"/>
      <c r="S12" s="2"/>
      <c r="T12" s="2"/>
      <c r="U12" s="12"/>
      <c r="V12" s="12"/>
      <c r="W12" s="28" t="s">
        <v>35</v>
      </c>
      <c r="X12" s="22"/>
    </row>
    <row r="13" spans="1:26" ht="14.25" customHeight="1" x14ac:dyDescent="0.2">
      <c r="A13" s="20" t="s">
        <v>36</v>
      </c>
      <c r="B13" s="21"/>
      <c r="C13" s="21"/>
      <c r="D13" s="22"/>
      <c r="E13" s="13">
        <v>10</v>
      </c>
      <c r="F13" s="13">
        <v>25</v>
      </c>
      <c r="G13" s="13">
        <v>15</v>
      </c>
      <c r="H13" s="13"/>
      <c r="I13" s="13">
        <v>25</v>
      </c>
      <c r="J13" s="13">
        <v>25</v>
      </c>
      <c r="K13" s="10"/>
      <c r="L13" s="14">
        <v>100</v>
      </c>
      <c r="M13" s="13">
        <f>INT(E13)+INT(F13)+INT(G13)+INT(H13)+INT(I13)+INT(J13)</f>
        <v>100</v>
      </c>
      <c r="N13" s="13"/>
      <c r="O13" s="10"/>
      <c r="P13" s="6" t="s">
        <v>9</v>
      </c>
      <c r="Q13" s="6" t="s">
        <v>12</v>
      </c>
      <c r="R13" s="10"/>
      <c r="S13" s="2"/>
      <c r="T13" s="2"/>
      <c r="U13" s="12" t="s">
        <v>37</v>
      </c>
      <c r="V13" s="12" t="s">
        <v>38</v>
      </c>
      <c r="W13" s="12" t="s">
        <v>39</v>
      </c>
      <c r="X13" s="12" t="s">
        <v>40</v>
      </c>
    </row>
    <row r="14" spans="1:26" ht="14.25" customHeight="1" x14ac:dyDescent="0.2">
      <c r="A14" s="6">
        <v>1</v>
      </c>
      <c r="B14" s="6">
        <v>241300346</v>
      </c>
      <c r="C14" s="6"/>
      <c r="D14" s="17" t="s">
        <v>50</v>
      </c>
      <c r="E14" s="6">
        <v>100</v>
      </c>
      <c r="F14" s="6">
        <v>81</v>
      </c>
      <c r="G14" s="30">
        <v>87</v>
      </c>
      <c r="H14" s="6"/>
      <c r="I14" s="30">
        <v>82</v>
      </c>
      <c r="J14" s="30">
        <v>80</v>
      </c>
      <c r="K14" s="10"/>
      <c r="L14" s="6">
        <f t="shared" ref="L14:L68" si="0">IF(INT(Q14)=0,P14,IF(INT(P14)&gt;INT(Q14),P14,Q14))</f>
        <v>83.8</v>
      </c>
      <c r="M14" s="15" t="str">
        <f>IF(L14&lt;$W$19,$U$20,IF(L14&lt;$W$18,$U$19,IF(L14&lt;$W$17,$U$18,IF(L14&lt;$W$16,$U$17,IF(L14&lt;$W$15,$U$16,IF(L14&lt;$W$14,$U$15,$U$14))))))</f>
        <v>A</v>
      </c>
      <c r="N14" s="15">
        <v>84</v>
      </c>
      <c r="O14" s="10" t="s">
        <v>41</v>
      </c>
      <c r="P14" s="6" t="s">
        <v>42</v>
      </c>
      <c r="Q14" s="6">
        <f>IF(L$13&gt;0,((E14/L$13)*((E$13/M$13)*100))+((F14/L$13)*((F$13/M$13)*100))+((G14/L$13)*((G$13/M$13)*100))+((H14/L$13)*((H$13/M$13)*100))+((I14/L$13)*((I$13/M$13)*100))+(IF((J14/L$13)*((J$13/M$13)*100)&gt;(K14/L$13)*((J$13/M$13)*100),(J14/L$13)*((J$13/M$13)*100),(K14/L$13)*((J$13/M$13)*100))))</f>
        <v>83.8</v>
      </c>
      <c r="R14" s="10" t="s">
        <v>41</v>
      </c>
      <c r="S14" s="2"/>
      <c r="T14" s="10" t="s">
        <v>41</v>
      </c>
      <c r="U14" s="16" t="s">
        <v>43</v>
      </c>
      <c r="V14" s="16">
        <v>4</v>
      </c>
      <c r="W14" s="16">
        <v>80</v>
      </c>
      <c r="X14" s="16">
        <v>100</v>
      </c>
    </row>
    <row r="15" spans="1:26" ht="14.25" customHeight="1" x14ac:dyDescent="0.2">
      <c r="A15" s="6">
        <v>2</v>
      </c>
      <c r="B15" s="6">
        <v>241300347</v>
      </c>
      <c r="C15" s="6"/>
      <c r="D15" s="18" t="s">
        <v>51</v>
      </c>
      <c r="E15" s="6">
        <v>100</v>
      </c>
      <c r="F15" s="6">
        <v>81</v>
      </c>
      <c r="G15" s="30">
        <v>85</v>
      </c>
      <c r="H15" s="6"/>
      <c r="I15" s="30">
        <v>82</v>
      </c>
      <c r="J15" s="30">
        <v>82</v>
      </c>
      <c r="K15" s="10"/>
      <c r="L15" s="6">
        <f t="shared" si="0"/>
        <v>84</v>
      </c>
      <c r="M15" s="15" t="str">
        <f t="shared" ref="M15:M68" si="1">IF(L15&lt;$W$19,$U$20,IF(L15&lt;$W$18,$U$19,IF(L15&lt;$W$17,$U$18,IF(L15&lt;$W$16,$U$17,IF(L15&lt;$W$15,$U$16,IF(L15&lt;$W$14,$U$15,$U$14))))))</f>
        <v>A</v>
      </c>
      <c r="N15" s="15">
        <v>84</v>
      </c>
      <c r="O15" s="10" t="s">
        <v>41</v>
      </c>
      <c r="P15" s="6" t="s">
        <v>42</v>
      </c>
      <c r="Q15" s="6">
        <f t="shared" ref="Q15:Q68" si="2">IF(L$13&gt;0,((E15/L$13)*((E$13/M$13)*100))+((F15/L$13)*((F$13/M$13)*100))+((G15/L$13)*((G$13/M$13)*100))+((H15/L$13)*((H$13/M$13)*100))+((I15/L$13)*((I$13/M$13)*100))+(IF((J15/L$13)*((J$13/M$13)*100)&gt;(K15/L$13)*((J$13/M$13)*100),(J15/L$13)*((J$13/M$13)*100),(K15/L$13)*((J$13/M$13)*100))))</f>
        <v>84</v>
      </c>
      <c r="R15" s="10" t="s">
        <v>41</v>
      </c>
      <c r="S15" s="2"/>
      <c r="T15" s="10" t="s">
        <v>41</v>
      </c>
      <c r="U15" s="16" t="s">
        <v>44</v>
      </c>
      <c r="V15" s="16">
        <v>3.5</v>
      </c>
      <c r="W15" s="16">
        <v>75</v>
      </c>
      <c r="X15" s="16">
        <v>79.989999999999995</v>
      </c>
    </row>
    <row r="16" spans="1:26" ht="14.25" customHeight="1" x14ac:dyDescent="0.2">
      <c r="A16" s="6">
        <v>3</v>
      </c>
      <c r="B16" s="6">
        <v>241300348</v>
      </c>
      <c r="C16" s="6"/>
      <c r="D16" s="5" t="s">
        <v>52</v>
      </c>
      <c r="E16" s="6">
        <v>75</v>
      </c>
      <c r="F16" s="6">
        <v>80</v>
      </c>
      <c r="G16" s="30">
        <v>80</v>
      </c>
      <c r="H16" s="6"/>
      <c r="I16" s="30">
        <v>80</v>
      </c>
      <c r="J16" s="30">
        <v>80</v>
      </c>
      <c r="K16" s="10"/>
      <c r="L16" s="6">
        <f t="shared" si="0"/>
        <v>79.5</v>
      </c>
      <c r="M16" s="15" t="str">
        <f t="shared" si="1"/>
        <v>AB</v>
      </c>
      <c r="N16" s="15">
        <v>79</v>
      </c>
      <c r="O16" s="10" t="s">
        <v>41</v>
      </c>
      <c r="P16" s="6" t="s">
        <v>42</v>
      </c>
      <c r="Q16" s="6">
        <f t="shared" si="2"/>
        <v>79.5</v>
      </c>
      <c r="R16" s="10" t="s">
        <v>41</v>
      </c>
      <c r="S16" s="2"/>
      <c r="T16" s="10" t="s">
        <v>41</v>
      </c>
      <c r="U16" s="16" t="s">
        <v>45</v>
      </c>
      <c r="V16" s="16">
        <v>3</v>
      </c>
      <c r="W16" s="16">
        <v>70</v>
      </c>
      <c r="X16" s="16">
        <v>74.989999999999995</v>
      </c>
    </row>
    <row r="17" spans="1:24" ht="14.25" customHeight="1" x14ac:dyDescent="0.2">
      <c r="A17" s="6">
        <v>4</v>
      </c>
      <c r="B17" s="6">
        <v>241300349</v>
      </c>
      <c r="C17" s="6"/>
      <c r="D17" s="17" t="s">
        <v>53</v>
      </c>
      <c r="E17" s="6">
        <v>100</v>
      </c>
      <c r="F17" s="6">
        <v>81</v>
      </c>
      <c r="G17" s="30">
        <v>85</v>
      </c>
      <c r="H17" s="6"/>
      <c r="I17" s="30">
        <v>80</v>
      </c>
      <c r="J17" s="6">
        <v>70</v>
      </c>
      <c r="K17" s="10"/>
      <c r="L17" s="6">
        <f t="shared" si="0"/>
        <v>80.5</v>
      </c>
      <c r="M17" s="15" t="str">
        <f t="shared" si="1"/>
        <v>A</v>
      </c>
      <c r="N17" s="15">
        <v>80</v>
      </c>
      <c r="O17" s="10" t="s">
        <v>41</v>
      </c>
      <c r="P17" s="6" t="s">
        <v>42</v>
      </c>
      <c r="Q17" s="6">
        <f t="shared" si="2"/>
        <v>80.5</v>
      </c>
      <c r="R17" s="10" t="s">
        <v>41</v>
      </c>
      <c r="S17" s="2"/>
      <c r="T17" s="10" t="s">
        <v>41</v>
      </c>
      <c r="U17" s="16" t="s">
        <v>46</v>
      </c>
      <c r="V17" s="16">
        <v>2.5</v>
      </c>
      <c r="W17" s="16">
        <v>65</v>
      </c>
      <c r="X17" s="16">
        <v>69.989999999999995</v>
      </c>
    </row>
    <row r="18" spans="1:24" ht="14.25" customHeight="1" x14ac:dyDescent="0.2">
      <c r="A18" s="6">
        <v>5</v>
      </c>
      <c r="B18" s="6">
        <v>241300350</v>
      </c>
      <c r="C18" s="6"/>
      <c r="D18" s="17" t="s">
        <v>54</v>
      </c>
      <c r="E18" s="6">
        <v>85</v>
      </c>
      <c r="F18" s="6">
        <v>81</v>
      </c>
      <c r="G18" s="30">
        <v>85</v>
      </c>
      <c r="H18" s="6"/>
      <c r="I18" s="30">
        <v>83</v>
      </c>
      <c r="J18" s="30">
        <v>80</v>
      </c>
      <c r="K18" s="10"/>
      <c r="L18" s="6">
        <f t="shared" si="0"/>
        <v>82.25</v>
      </c>
      <c r="M18" s="15" t="str">
        <f t="shared" si="1"/>
        <v>A</v>
      </c>
      <c r="N18" s="15">
        <v>82</v>
      </c>
      <c r="O18" s="10" t="s">
        <v>41</v>
      </c>
      <c r="P18" s="6" t="s">
        <v>42</v>
      </c>
      <c r="Q18" s="6">
        <f t="shared" si="2"/>
        <v>82.25</v>
      </c>
      <c r="R18" s="10" t="s">
        <v>41</v>
      </c>
      <c r="S18" s="2"/>
      <c r="T18" s="10" t="s">
        <v>41</v>
      </c>
      <c r="U18" s="16" t="s">
        <v>47</v>
      </c>
      <c r="V18" s="16">
        <v>2</v>
      </c>
      <c r="W18" s="16">
        <v>60</v>
      </c>
      <c r="X18" s="16">
        <v>64.989999999999995</v>
      </c>
    </row>
    <row r="19" spans="1:24" ht="14.25" customHeight="1" x14ac:dyDescent="0.2">
      <c r="A19" s="6">
        <v>6</v>
      </c>
      <c r="B19" s="6">
        <v>241300351</v>
      </c>
      <c r="C19" s="6"/>
      <c r="D19" s="17" t="s">
        <v>55</v>
      </c>
      <c r="E19" s="6">
        <v>100</v>
      </c>
      <c r="F19" s="6">
        <v>81</v>
      </c>
      <c r="G19" s="30">
        <v>85</v>
      </c>
      <c r="H19" s="6"/>
      <c r="I19" s="30">
        <v>83</v>
      </c>
      <c r="J19" s="30">
        <v>84</v>
      </c>
      <c r="K19" s="10"/>
      <c r="L19" s="6">
        <f t="shared" si="0"/>
        <v>84.75</v>
      </c>
      <c r="M19" s="15" t="str">
        <f t="shared" si="1"/>
        <v>A</v>
      </c>
      <c r="N19" s="15">
        <v>85</v>
      </c>
      <c r="O19" s="10" t="s">
        <v>41</v>
      </c>
      <c r="P19" s="6" t="s">
        <v>42</v>
      </c>
      <c r="Q19" s="6">
        <f t="shared" si="2"/>
        <v>84.75</v>
      </c>
      <c r="R19" s="10" t="s">
        <v>41</v>
      </c>
      <c r="S19" s="2"/>
      <c r="T19" s="10" t="s">
        <v>41</v>
      </c>
      <c r="U19" s="16" t="s">
        <v>48</v>
      </c>
      <c r="V19" s="16">
        <v>1</v>
      </c>
      <c r="W19" s="16">
        <v>50</v>
      </c>
      <c r="X19" s="16">
        <v>59.99</v>
      </c>
    </row>
    <row r="20" spans="1:24" ht="14.25" customHeight="1" x14ac:dyDescent="0.2">
      <c r="A20" s="6">
        <v>7</v>
      </c>
      <c r="B20" s="6">
        <v>241300352</v>
      </c>
      <c r="C20" s="6"/>
      <c r="D20" s="17" t="s">
        <v>56</v>
      </c>
      <c r="E20" s="6">
        <v>85</v>
      </c>
      <c r="F20" s="6">
        <v>83</v>
      </c>
      <c r="G20" s="30">
        <v>85</v>
      </c>
      <c r="H20" s="6"/>
      <c r="I20" s="30">
        <v>81</v>
      </c>
      <c r="J20" s="30">
        <v>84</v>
      </c>
      <c r="K20" s="10"/>
      <c r="L20" s="6">
        <f t="shared" si="0"/>
        <v>83.25</v>
      </c>
      <c r="M20" s="15" t="str">
        <f t="shared" si="1"/>
        <v>A</v>
      </c>
      <c r="N20" s="15">
        <v>83</v>
      </c>
      <c r="O20" s="10" t="s">
        <v>41</v>
      </c>
      <c r="P20" s="6" t="s">
        <v>42</v>
      </c>
      <c r="Q20" s="6">
        <f t="shared" si="2"/>
        <v>83.25</v>
      </c>
      <c r="R20" s="10" t="s">
        <v>41</v>
      </c>
      <c r="S20" s="2"/>
      <c r="T20" s="10" t="s">
        <v>41</v>
      </c>
      <c r="U20" s="16" t="s">
        <v>49</v>
      </c>
      <c r="V20" s="16" t="s">
        <v>42</v>
      </c>
      <c r="W20" s="16" t="s">
        <v>42</v>
      </c>
      <c r="X20" s="16">
        <v>49.99</v>
      </c>
    </row>
    <row r="21" spans="1:24" ht="14.25" customHeight="1" x14ac:dyDescent="0.2">
      <c r="A21" s="6">
        <v>8</v>
      </c>
      <c r="B21" s="6">
        <v>241300353</v>
      </c>
      <c r="C21" s="6"/>
      <c r="D21" s="17" t="s">
        <v>57</v>
      </c>
      <c r="E21" s="6">
        <v>100</v>
      </c>
      <c r="F21" s="6">
        <v>81</v>
      </c>
      <c r="G21" s="30">
        <v>85</v>
      </c>
      <c r="H21" s="6"/>
      <c r="I21" s="30">
        <v>82</v>
      </c>
      <c r="J21" s="30">
        <v>84</v>
      </c>
      <c r="K21" s="10"/>
      <c r="L21" s="6">
        <f t="shared" si="0"/>
        <v>84.5</v>
      </c>
      <c r="M21" s="15" t="str">
        <f t="shared" si="1"/>
        <v>A</v>
      </c>
      <c r="N21" s="15">
        <v>84</v>
      </c>
      <c r="O21" s="10" t="s">
        <v>41</v>
      </c>
      <c r="P21" s="6" t="s">
        <v>42</v>
      </c>
      <c r="Q21" s="6">
        <f t="shared" si="2"/>
        <v>84.5</v>
      </c>
      <c r="R21" s="10" t="s">
        <v>41</v>
      </c>
      <c r="S21" s="2"/>
      <c r="T21" s="10" t="s">
        <v>41</v>
      </c>
      <c r="U21" s="2"/>
      <c r="V21" s="2"/>
      <c r="W21" s="2"/>
      <c r="X21" s="2"/>
    </row>
    <row r="22" spans="1:24" ht="14.25" customHeight="1" x14ac:dyDescent="0.2">
      <c r="A22" s="6">
        <v>9</v>
      </c>
      <c r="B22" s="6">
        <v>241300354</v>
      </c>
      <c r="C22" s="6"/>
      <c r="D22" s="17" t="s">
        <v>58</v>
      </c>
      <c r="E22" s="6">
        <v>78</v>
      </c>
      <c r="F22" s="6">
        <v>83</v>
      </c>
      <c r="G22" s="30">
        <v>84</v>
      </c>
      <c r="H22" s="6"/>
      <c r="I22" s="30">
        <v>82</v>
      </c>
      <c r="J22" s="30">
        <v>84</v>
      </c>
      <c r="K22" s="10"/>
      <c r="L22" s="6">
        <f t="shared" si="0"/>
        <v>82.65</v>
      </c>
      <c r="M22" s="15" t="str">
        <f t="shared" si="1"/>
        <v>A</v>
      </c>
      <c r="N22" s="15">
        <v>83</v>
      </c>
      <c r="O22" s="10" t="s">
        <v>41</v>
      </c>
      <c r="P22" s="6" t="s">
        <v>42</v>
      </c>
      <c r="Q22" s="6">
        <f t="shared" si="2"/>
        <v>82.65</v>
      </c>
      <c r="R22" s="10" t="s">
        <v>41</v>
      </c>
      <c r="S22" s="2"/>
      <c r="T22" s="10" t="s">
        <v>41</v>
      </c>
      <c r="U22" s="2"/>
      <c r="V22" s="2"/>
      <c r="W22" s="2"/>
      <c r="X22" s="2"/>
    </row>
    <row r="23" spans="1:24" ht="14.25" customHeight="1" x14ac:dyDescent="0.2">
      <c r="A23" s="6">
        <v>10</v>
      </c>
      <c r="B23" s="6">
        <v>241300355</v>
      </c>
      <c r="C23" s="6"/>
      <c r="D23" s="5" t="s">
        <v>59</v>
      </c>
      <c r="E23" s="6">
        <v>92</v>
      </c>
      <c r="F23" s="6">
        <v>50</v>
      </c>
      <c r="G23" s="30">
        <v>84</v>
      </c>
      <c r="H23" s="6"/>
      <c r="I23" s="30">
        <v>81</v>
      </c>
      <c r="J23" s="30">
        <v>83</v>
      </c>
      <c r="K23" s="10"/>
      <c r="L23" s="6">
        <f t="shared" si="0"/>
        <v>75.300000000000011</v>
      </c>
      <c r="M23" s="15" t="str">
        <f t="shared" si="1"/>
        <v>AB</v>
      </c>
      <c r="N23" s="15">
        <v>75</v>
      </c>
      <c r="O23" s="10" t="s">
        <v>41</v>
      </c>
      <c r="P23" s="6" t="s">
        <v>42</v>
      </c>
      <c r="Q23" s="6">
        <f t="shared" si="2"/>
        <v>75.300000000000011</v>
      </c>
      <c r="R23" s="10" t="s">
        <v>41</v>
      </c>
      <c r="S23" s="2"/>
      <c r="T23" s="10" t="s">
        <v>41</v>
      </c>
      <c r="U23" s="2"/>
      <c r="V23" s="2"/>
      <c r="W23" s="2"/>
      <c r="X23" s="2"/>
    </row>
    <row r="24" spans="1:24" ht="14.25" customHeight="1" x14ac:dyDescent="0.2">
      <c r="A24" s="6">
        <v>11</v>
      </c>
      <c r="B24" s="6">
        <v>241300356</v>
      </c>
      <c r="C24" s="6"/>
      <c r="D24" s="5" t="s">
        <v>60</v>
      </c>
      <c r="E24" s="6">
        <v>100</v>
      </c>
      <c r="F24" s="6">
        <v>84</v>
      </c>
      <c r="G24" s="30">
        <v>87</v>
      </c>
      <c r="H24" s="6"/>
      <c r="I24" s="30">
        <v>80</v>
      </c>
      <c r="J24" s="30">
        <v>84</v>
      </c>
      <c r="K24" s="10"/>
      <c r="L24" s="6">
        <f t="shared" si="0"/>
        <v>85.05</v>
      </c>
      <c r="M24" s="15" t="str">
        <f t="shared" si="1"/>
        <v>A</v>
      </c>
      <c r="N24" s="15">
        <v>85</v>
      </c>
      <c r="O24" s="10" t="s">
        <v>41</v>
      </c>
      <c r="P24" s="6" t="s">
        <v>42</v>
      </c>
      <c r="Q24" s="6">
        <f t="shared" si="2"/>
        <v>85.05</v>
      </c>
      <c r="R24" s="10" t="s">
        <v>41</v>
      </c>
      <c r="S24" s="2"/>
      <c r="T24" s="10" t="s">
        <v>41</v>
      </c>
      <c r="U24" s="2"/>
      <c r="V24" s="2"/>
      <c r="W24" s="2"/>
      <c r="X24" s="2"/>
    </row>
    <row r="25" spans="1:24" ht="14.25" customHeight="1" x14ac:dyDescent="0.2">
      <c r="A25" s="6">
        <v>12</v>
      </c>
      <c r="B25" s="6">
        <v>241300357</v>
      </c>
      <c r="C25" s="6"/>
      <c r="D25" s="5" t="s">
        <v>61</v>
      </c>
      <c r="E25" s="6">
        <v>100</v>
      </c>
      <c r="F25" s="6">
        <v>81</v>
      </c>
      <c r="G25" s="30">
        <v>80</v>
      </c>
      <c r="H25" s="6"/>
      <c r="I25" s="30">
        <v>80</v>
      </c>
      <c r="J25" s="6">
        <v>80</v>
      </c>
      <c r="K25" s="10"/>
      <c r="L25" s="6">
        <f t="shared" si="0"/>
        <v>82.25</v>
      </c>
      <c r="M25" s="15" t="str">
        <f t="shared" si="1"/>
        <v>A</v>
      </c>
      <c r="N25" s="15">
        <v>82</v>
      </c>
      <c r="O25" s="10" t="s">
        <v>41</v>
      </c>
      <c r="P25" s="6" t="s">
        <v>42</v>
      </c>
      <c r="Q25" s="6">
        <f t="shared" si="2"/>
        <v>82.25</v>
      </c>
      <c r="R25" s="10" t="s">
        <v>41</v>
      </c>
      <c r="S25" s="2"/>
      <c r="T25" s="10" t="s">
        <v>41</v>
      </c>
      <c r="U25" s="2"/>
      <c r="V25" s="2"/>
      <c r="W25" s="2"/>
      <c r="X25" s="2"/>
    </row>
    <row r="26" spans="1:24" ht="14.25" customHeight="1" x14ac:dyDescent="0.2">
      <c r="A26" s="6">
        <v>13</v>
      </c>
      <c r="B26" s="6">
        <v>241300358</v>
      </c>
      <c r="C26" s="6"/>
      <c r="D26" s="17" t="s">
        <v>62</v>
      </c>
      <c r="E26" s="6">
        <v>100</v>
      </c>
      <c r="F26" s="6">
        <v>81</v>
      </c>
      <c r="G26" s="30">
        <v>89</v>
      </c>
      <c r="H26" s="6"/>
      <c r="I26" s="30">
        <v>81</v>
      </c>
      <c r="J26" s="6">
        <v>84</v>
      </c>
      <c r="K26" s="10"/>
      <c r="L26" s="6">
        <f t="shared" si="0"/>
        <v>84.85</v>
      </c>
      <c r="M26" s="15" t="str">
        <f t="shared" si="1"/>
        <v>A</v>
      </c>
      <c r="N26" s="15">
        <v>84</v>
      </c>
      <c r="O26" s="10" t="s">
        <v>41</v>
      </c>
      <c r="P26" s="6" t="s">
        <v>42</v>
      </c>
      <c r="Q26" s="6">
        <f t="shared" si="2"/>
        <v>84.85</v>
      </c>
      <c r="R26" s="10" t="s">
        <v>41</v>
      </c>
      <c r="S26" s="2"/>
      <c r="T26" s="10" t="s">
        <v>41</v>
      </c>
      <c r="U26" s="2"/>
      <c r="V26" s="2"/>
      <c r="W26" s="2"/>
      <c r="X26" s="2"/>
    </row>
    <row r="27" spans="1:24" ht="14.25" customHeight="1" x14ac:dyDescent="0.2">
      <c r="A27" s="6">
        <v>14</v>
      </c>
      <c r="B27" s="6">
        <v>241300359</v>
      </c>
      <c r="C27" s="6"/>
      <c r="D27" s="5" t="s">
        <v>66</v>
      </c>
      <c r="E27" s="6">
        <v>92</v>
      </c>
      <c r="F27" s="6">
        <v>50</v>
      </c>
      <c r="G27" s="30">
        <v>85</v>
      </c>
      <c r="H27" s="6"/>
      <c r="I27" s="30">
        <v>82</v>
      </c>
      <c r="J27" s="6">
        <v>85</v>
      </c>
      <c r="K27" s="10"/>
      <c r="L27" s="6">
        <f t="shared" si="0"/>
        <v>76.2</v>
      </c>
      <c r="M27" s="15" t="str">
        <f t="shared" si="1"/>
        <v>AB</v>
      </c>
      <c r="N27" s="15">
        <v>76</v>
      </c>
      <c r="O27" s="10" t="s">
        <v>41</v>
      </c>
      <c r="P27" s="6" t="s">
        <v>42</v>
      </c>
      <c r="Q27" s="6">
        <f t="shared" si="2"/>
        <v>76.2</v>
      </c>
      <c r="R27" s="10" t="s">
        <v>41</v>
      </c>
      <c r="S27" s="2"/>
      <c r="T27" s="10" t="s">
        <v>41</v>
      </c>
      <c r="U27" s="2"/>
      <c r="V27" s="2"/>
      <c r="W27" s="2"/>
      <c r="X27" s="2"/>
    </row>
    <row r="28" spans="1:24" ht="14.25" customHeight="1" x14ac:dyDescent="0.2">
      <c r="A28" s="6">
        <v>15</v>
      </c>
      <c r="B28" s="6">
        <v>241300360</v>
      </c>
      <c r="C28" s="6"/>
      <c r="D28" s="17" t="s">
        <v>67</v>
      </c>
      <c r="E28" s="6">
        <v>92</v>
      </c>
      <c r="F28" s="6">
        <v>50</v>
      </c>
      <c r="G28" s="30">
        <v>82</v>
      </c>
      <c r="H28" s="6"/>
      <c r="I28" s="6">
        <v>80</v>
      </c>
      <c r="J28" s="6">
        <v>85</v>
      </c>
      <c r="K28" s="10"/>
      <c r="L28" s="6">
        <f t="shared" si="0"/>
        <v>75.25</v>
      </c>
      <c r="M28" s="15" t="str">
        <f t="shared" si="1"/>
        <v>AB</v>
      </c>
      <c r="N28" s="15">
        <v>75</v>
      </c>
      <c r="O28" s="10" t="s">
        <v>41</v>
      </c>
      <c r="P28" s="6" t="s">
        <v>42</v>
      </c>
      <c r="Q28" s="6">
        <f t="shared" si="2"/>
        <v>75.25</v>
      </c>
      <c r="R28" s="10" t="s">
        <v>41</v>
      </c>
      <c r="S28" s="2"/>
      <c r="T28" s="10" t="s">
        <v>41</v>
      </c>
      <c r="U28" s="2"/>
      <c r="V28" s="2"/>
      <c r="W28" s="2"/>
      <c r="X28" s="2"/>
    </row>
    <row r="29" spans="1:24" ht="14.25" customHeight="1" x14ac:dyDescent="0.2">
      <c r="A29" s="6">
        <v>16</v>
      </c>
      <c r="B29" s="6">
        <v>241300361</v>
      </c>
      <c r="C29" s="6"/>
      <c r="D29" s="5" t="s">
        <v>68</v>
      </c>
      <c r="E29" s="6">
        <v>100</v>
      </c>
      <c r="F29" s="6">
        <v>81</v>
      </c>
      <c r="G29" s="30">
        <v>87</v>
      </c>
      <c r="H29" s="6"/>
      <c r="I29" s="30">
        <v>82</v>
      </c>
      <c r="J29" s="30">
        <v>80</v>
      </c>
      <c r="K29" s="10"/>
      <c r="L29" s="6">
        <f t="shared" si="0"/>
        <v>83.8</v>
      </c>
      <c r="M29" s="15" t="str">
        <f t="shared" si="1"/>
        <v>A</v>
      </c>
      <c r="N29" s="15">
        <v>84</v>
      </c>
      <c r="O29" s="10" t="s">
        <v>41</v>
      </c>
      <c r="P29" s="6" t="s">
        <v>42</v>
      </c>
      <c r="Q29" s="6">
        <f t="shared" si="2"/>
        <v>83.8</v>
      </c>
      <c r="R29" s="10" t="s">
        <v>41</v>
      </c>
      <c r="S29" s="2"/>
      <c r="T29" s="10" t="s">
        <v>41</v>
      </c>
      <c r="U29" s="2"/>
      <c r="V29" s="2"/>
      <c r="W29" s="2"/>
      <c r="X29" s="2"/>
    </row>
    <row r="30" spans="1:24" ht="14.25" customHeight="1" x14ac:dyDescent="0.2">
      <c r="A30" s="6">
        <v>17</v>
      </c>
      <c r="B30" s="6">
        <v>241300362</v>
      </c>
      <c r="C30" s="6"/>
      <c r="D30" s="5" t="s">
        <v>69</v>
      </c>
      <c r="E30" s="6">
        <v>100</v>
      </c>
      <c r="F30" s="6">
        <v>82</v>
      </c>
      <c r="G30" s="30">
        <v>85</v>
      </c>
      <c r="H30" s="6"/>
      <c r="I30" s="30">
        <v>82</v>
      </c>
      <c r="J30" s="30">
        <v>82</v>
      </c>
      <c r="K30" s="10"/>
      <c r="L30" s="6">
        <f t="shared" si="0"/>
        <v>84.25</v>
      </c>
      <c r="M30" s="15" t="str">
        <f t="shared" si="1"/>
        <v>A</v>
      </c>
      <c r="N30" s="15">
        <v>84</v>
      </c>
      <c r="O30" s="10" t="s">
        <v>41</v>
      </c>
      <c r="P30" s="6" t="s">
        <v>42</v>
      </c>
      <c r="Q30" s="6">
        <f t="shared" si="2"/>
        <v>84.25</v>
      </c>
      <c r="R30" s="10" t="s">
        <v>41</v>
      </c>
      <c r="S30" s="2"/>
      <c r="T30" s="10" t="s">
        <v>41</v>
      </c>
      <c r="U30" s="2"/>
      <c r="V30" s="2"/>
      <c r="W30" s="2"/>
      <c r="X30" s="2"/>
    </row>
    <row r="31" spans="1:24" ht="14.25" customHeight="1" x14ac:dyDescent="0.2">
      <c r="A31" s="6">
        <v>18</v>
      </c>
      <c r="B31" s="6">
        <v>241300363</v>
      </c>
      <c r="C31" s="6"/>
      <c r="D31" s="17" t="s">
        <v>70</v>
      </c>
      <c r="E31" s="6">
        <v>100</v>
      </c>
      <c r="F31" s="6">
        <v>81</v>
      </c>
      <c r="G31" s="30">
        <v>86</v>
      </c>
      <c r="H31" s="6"/>
      <c r="I31" s="30">
        <v>82</v>
      </c>
      <c r="J31" s="30">
        <v>84</v>
      </c>
      <c r="K31" s="10"/>
      <c r="L31" s="6">
        <f t="shared" si="0"/>
        <v>84.65</v>
      </c>
      <c r="M31" s="15" t="str">
        <f t="shared" si="1"/>
        <v>A</v>
      </c>
      <c r="N31" s="15">
        <v>85</v>
      </c>
      <c r="O31" s="10" t="s">
        <v>41</v>
      </c>
      <c r="P31" s="6" t="s">
        <v>42</v>
      </c>
      <c r="Q31" s="6">
        <f t="shared" si="2"/>
        <v>84.65</v>
      </c>
      <c r="R31" s="10" t="s">
        <v>41</v>
      </c>
      <c r="S31" s="2"/>
      <c r="T31" s="10" t="s">
        <v>41</v>
      </c>
      <c r="U31" s="2"/>
      <c r="V31" s="2"/>
      <c r="W31" s="2"/>
      <c r="X31" s="2"/>
    </row>
    <row r="32" spans="1:24" ht="14.25" customHeight="1" x14ac:dyDescent="0.2">
      <c r="A32" s="6">
        <v>19</v>
      </c>
      <c r="B32" s="6">
        <v>241300364</v>
      </c>
      <c r="C32" s="6"/>
      <c r="D32" s="17" t="s">
        <v>71</v>
      </c>
      <c r="E32" s="6">
        <v>85</v>
      </c>
      <c r="F32" s="6">
        <v>50</v>
      </c>
      <c r="G32" s="30">
        <v>85</v>
      </c>
      <c r="H32" s="6"/>
      <c r="I32" s="30">
        <v>82</v>
      </c>
      <c r="J32" s="6">
        <v>84</v>
      </c>
      <c r="K32" s="10"/>
      <c r="L32" s="6">
        <f t="shared" si="0"/>
        <v>75.25</v>
      </c>
      <c r="M32" s="15" t="str">
        <f t="shared" si="1"/>
        <v>AB</v>
      </c>
      <c r="N32" s="15">
        <v>75</v>
      </c>
      <c r="O32" s="10" t="s">
        <v>41</v>
      </c>
      <c r="P32" s="6" t="s">
        <v>42</v>
      </c>
      <c r="Q32" s="6">
        <f t="shared" si="2"/>
        <v>75.25</v>
      </c>
      <c r="R32" s="10" t="s">
        <v>41</v>
      </c>
      <c r="S32" s="2"/>
      <c r="T32" s="10" t="s">
        <v>41</v>
      </c>
      <c r="U32" s="2"/>
      <c r="V32" s="2"/>
      <c r="W32" s="2"/>
      <c r="X32" s="2"/>
    </row>
    <row r="33" spans="1:24" ht="14.25" customHeight="1" x14ac:dyDescent="0.2">
      <c r="A33" s="6">
        <v>20</v>
      </c>
      <c r="B33" s="29">
        <v>241300365</v>
      </c>
      <c r="C33" s="6"/>
      <c r="D33" s="17" t="s">
        <v>72</v>
      </c>
      <c r="E33" s="6">
        <v>100</v>
      </c>
      <c r="F33" s="6">
        <v>81</v>
      </c>
      <c r="G33" s="30">
        <v>85</v>
      </c>
      <c r="H33" s="6"/>
      <c r="I33" s="30">
        <v>83</v>
      </c>
      <c r="J33" s="30">
        <v>80</v>
      </c>
      <c r="K33" s="10"/>
      <c r="L33" s="6">
        <f t="shared" si="0"/>
        <v>83.75</v>
      </c>
      <c r="M33" s="15" t="str">
        <f t="shared" si="1"/>
        <v>A</v>
      </c>
      <c r="N33" s="15">
        <v>84</v>
      </c>
      <c r="O33" s="10" t="s">
        <v>41</v>
      </c>
      <c r="P33" s="6" t="s">
        <v>42</v>
      </c>
      <c r="Q33" s="6">
        <f t="shared" si="2"/>
        <v>83.75</v>
      </c>
      <c r="R33" s="10" t="s">
        <v>41</v>
      </c>
      <c r="S33" s="2"/>
      <c r="T33" s="10" t="s">
        <v>41</v>
      </c>
      <c r="U33" s="2"/>
      <c r="V33" s="2"/>
      <c r="W33" s="2"/>
      <c r="X33" s="2"/>
    </row>
    <row r="34" spans="1:24" ht="14.25" customHeight="1" x14ac:dyDescent="0.2">
      <c r="A34" s="6">
        <v>21</v>
      </c>
      <c r="B34" s="6">
        <v>241300366</v>
      </c>
      <c r="C34" s="6"/>
      <c r="D34" s="17" t="s">
        <v>73</v>
      </c>
      <c r="E34" s="6">
        <v>100</v>
      </c>
      <c r="F34" s="6">
        <v>50</v>
      </c>
      <c r="G34" s="30">
        <v>85</v>
      </c>
      <c r="H34" s="6"/>
      <c r="I34" s="30">
        <v>83</v>
      </c>
      <c r="J34" s="30">
        <v>84</v>
      </c>
      <c r="K34" s="10"/>
      <c r="L34" s="6">
        <f t="shared" si="0"/>
        <v>77</v>
      </c>
      <c r="M34" s="15" t="str">
        <f t="shared" si="1"/>
        <v>AB</v>
      </c>
      <c r="N34" s="15">
        <v>77</v>
      </c>
      <c r="O34" s="10" t="s">
        <v>41</v>
      </c>
      <c r="P34" s="6" t="s">
        <v>42</v>
      </c>
      <c r="Q34" s="6">
        <f t="shared" si="2"/>
        <v>77</v>
      </c>
      <c r="R34" s="10" t="s">
        <v>41</v>
      </c>
      <c r="S34" s="2"/>
      <c r="T34" s="10" t="s">
        <v>41</v>
      </c>
      <c r="U34" s="2"/>
      <c r="V34" s="2"/>
      <c r="W34" s="2"/>
      <c r="X34" s="2"/>
    </row>
    <row r="35" spans="1:24" ht="14.25" customHeight="1" x14ac:dyDescent="0.2">
      <c r="A35" s="6">
        <v>22</v>
      </c>
      <c r="B35" s="6">
        <v>241300367</v>
      </c>
      <c r="C35" s="6"/>
      <c r="D35" s="17" t="s">
        <v>74</v>
      </c>
      <c r="E35" s="6">
        <v>92</v>
      </c>
      <c r="F35" s="6">
        <v>50</v>
      </c>
      <c r="G35" s="30">
        <v>85</v>
      </c>
      <c r="H35" s="6"/>
      <c r="I35" s="30">
        <v>81</v>
      </c>
      <c r="J35" s="30">
        <v>84</v>
      </c>
      <c r="K35" s="10"/>
      <c r="L35" s="6">
        <f t="shared" si="0"/>
        <v>75.7</v>
      </c>
      <c r="M35" s="15" t="str">
        <f t="shared" si="1"/>
        <v>AB</v>
      </c>
      <c r="N35" s="15">
        <v>75</v>
      </c>
      <c r="O35" s="10" t="s">
        <v>41</v>
      </c>
      <c r="P35" s="6" t="s">
        <v>42</v>
      </c>
      <c r="Q35" s="6">
        <f t="shared" si="2"/>
        <v>75.7</v>
      </c>
      <c r="R35" s="10" t="s">
        <v>41</v>
      </c>
      <c r="S35" s="2"/>
      <c r="T35" s="10" t="s">
        <v>41</v>
      </c>
      <c r="U35" s="2"/>
      <c r="V35" s="2"/>
      <c r="W35" s="2"/>
      <c r="X35" s="2"/>
    </row>
    <row r="36" spans="1:24" ht="14.25" customHeight="1" x14ac:dyDescent="0.2">
      <c r="A36" s="6">
        <v>23</v>
      </c>
      <c r="B36" s="6">
        <v>241300369</v>
      </c>
      <c r="C36" s="6"/>
      <c r="D36" s="5" t="s">
        <v>75</v>
      </c>
      <c r="E36" s="6">
        <v>92</v>
      </c>
      <c r="F36" s="6">
        <v>81</v>
      </c>
      <c r="G36" s="30">
        <v>85</v>
      </c>
      <c r="H36" s="6"/>
      <c r="I36" s="30">
        <v>82</v>
      </c>
      <c r="J36" s="30">
        <v>84</v>
      </c>
      <c r="K36" s="10"/>
      <c r="L36" s="6">
        <f t="shared" si="0"/>
        <v>83.7</v>
      </c>
      <c r="M36" s="15" t="str">
        <f t="shared" si="1"/>
        <v>A</v>
      </c>
      <c r="N36" s="15">
        <v>83</v>
      </c>
      <c r="O36" s="10" t="s">
        <v>41</v>
      </c>
      <c r="P36" s="6" t="s">
        <v>42</v>
      </c>
      <c r="Q36" s="6">
        <f t="shared" si="2"/>
        <v>83.7</v>
      </c>
      <c r="R36" s="10" t="s">
        <v>41</v>
      </c>
      <c r="S36" s="2"/>
      <c r="T36" s="10" t="s">
        <v>41</v>
      </c>
      <c r="U36" s="2"/>
      <c r="V36" s="2"/>
      <c r="W36" s="2"/>
      <c r="X36" s="2"/>
    </row>
    <row r="37" spans="1:24" ht="14.25" customHeight="1" x14ac:dyDescent="0.2">
      <c r="A37" s="6">
        <v>24</v>
      </c>
      <c r="B37" s="6">
        <v>241300368</v>
      </c>
      <c r="C37" s="6"/>
      <c r="D37" s="17" t="s">
        <v>76</v>
      </c>
      <c r="E37" s="6">
        <v>92</v>
      </c>
      <c r="F37" s="6">
        <v>81</v>
      </c>
      <c r="G37" s="30">
        <v>84</v>
      </c>
      <c r="H37" s="6"/>
      <c r="I37" s="30">
        <v>82</v>
      </c>
      <c r="J37" s="30">
        <v>84</v>
      </c>
      <c r="K37" s="10"/>
      <c r="L37" s="6">
        <f t="shared" si="0"/>
        <v>83.550000000000011</v>
      </c>
      <c r="M37" s="15" t="str">
        <f t="shared" si="1"/>
        <v>A</v>
      </c>
      <c r="N37" s="15">
        <v>84</v>
      </c>
      <c r="O37" s="10" t="s">
        <v>41</v>
      </c>
      <c r="P37" s="6" t="s">
        <v>42</v>
      </c>
      <c r="Q37" s="6">
        <f t="shared" si="2"/>
        <v>83.550000000000011</v>
      </c>
      <c r="R37" s="10" t="s">
        <v>41</v>
      </c>
      <c r="S37" s="2"/>
      <c r="T37" s="10" t="s">
        <v>41</v>
      </c>
      <c r="U37" s="2"/>
      <c r="V37" s="2"/>
      <c r="W37" s="2"/>
      <c r="X37" s="2"/>
    </row>
    <row r="38" spans="1:24" ht="14.25" customHeight="1" x14ac:dyDescent="0.2">
      <c r="A38" s="6">
        <v>25</v>
      </c>
      <c r="B38" s="6">
        <v>241300370</v>
      </c>
      <c r="C38" s="6"/>
      <c r="D38" s="17" t="s">
        <v>77</v>
      </c>
      <c r="E38" s="6">
        <v>100</v>
      </c>
      <c r="F38" s="6">
        <v>81</v>
      </c>
      <c r="G38" s="30">
        <v>84</v>
      </c>
      <c r="H38" s="6"/>
      <c r="I38" s="30">
        <v>81</v>
      </c>
      <c r="J38" s="30">
        <v>83</v>
      </c>
      <c r="K38" s="10"/>
      <c r="L38" s="6">
        <f t="shared" si="0"/>
        <v>83.85</v>
      </c>
      <c r="M38" s="15" t="str">
        <f t="shared" si="1"/>
        <v>A</v>
      </c>
      <c r="N38" s="15">
        <v>84</v>
      </c>
      <c r="O38" s="10" t="s">
        <v>41</v>
      </c>
      <c r="P38" s="6" t="s">
        <v>42</v>
      </c>
      <c r="Q38" s="6">
        <f t="shared" si="2"/>
        <v>83.85</v>
      </c>
      <c r="R38" s="10" t="s">
        <v>41</v>
      </c>
      <c r="S38" s="2"/>
      <c r="T38" s="10" t="s">
        <v>41</v>
      </c>
      <c r="U38" s="2"/>
      <c r="V38" s="2"/>
      <c r="W38" s="2"/>
      <c r="X38" s="2"/>
    </row>
    <row r="39" spans="1:24" ht="14.25" customHeight="1" x14ac:dyDescent="0.2">
      <c r="A39" s="6">
        <v>26</v>
      </c>
      <c r="B39" s="6">
        <v>241300371</v>
      </c>
      <c r="C39" s="6"/>
      <c r="D39" s="5" t="s">
        <v>78</v>
      </c>
      <c r="E39" s="6">
        <v>100</v>
      </c>
      <c r="F39" s="6">
        <v>50</v>
      </c>
      <c r="G39" s="30">
        <v>87</v>
      </c>
      <c r="H39" s="6"/>
      <c r="I39" s="30">
        <v>80</v>
      </c>
      <c r="J39" s="30">
        <v>84</v>
      </c>
      <c r="K39" s="10"/>
      <c r="L39" s="6">
        <f t="shared" si="0"/>
        <v>76.55</v>
      </c>
      <c r="M39" s="15" t="str">
        <f t="shared" si="1"/>
        <v>AB</v>
      </c>
      <c r="N39" s="15">
        <v>77</v>
      </c>
      <c r="O39" s="10" t="s">
        <v>41</v>
      </c>
      <c r="P39" s="6" t="s">
        <v>42</v>
      </c>
      <c r="Q39" s="6">
        <f t="shared" si="2"/>
        <v>76.55</v>
      </c>
      <c r="R39" s="10" t="s">
        <v>41</v>
      </c>
      <c r="S39" s="2"/>
      <c r="T39" s="10" t="s">
        <v>41</v>
      </c>
      <c r="U39" s="2"/>
      <c r="V39" s="2"/>
      <c r="W39" s="2"/>
      <c r="X39" s="2"/>
    </row>
    <row r="40" spans="1:24" ht="14.25" customHeight="1" x14ac:dyDescent="0.2">
      <c r="A40" s="6">
        <v>27</v>
      </c>
      <c r="B40" s="6">
        <v>241300372</v>
      </c>
      <c r="C40" s="6"/>
      <c r="D40" s="17" t="s">
        <v>79</v>
      </c>
      <c r="E40" s="6">
        <v>92</v>
      </c>
      <c r="F40" s="6">
        <v>82</v>
      </c>
      <c r="G40" s="30">
        <v>80</v>
      </c>
      <c r="H40" s="6"/>
      <c r="I40" s="30">
        <v>80</v>
      </c>
      <c r="J40" s="6">
        <v>80</v>
      </c>
      <c r="K40" s="10"/>
      <c r="L40" s="6">
        <f t="shared" si="0"/>
        <v>81.7</v>
      </c>
      <c r="M40" s="15" t="str">
        <f t="shared" si="1"/>
        <v>A</v>
      </c>
      <c r="N40" s="15">
        <v>81</v>
      </c>
      <c r="O40" s="10" t="s">
        <v>41</v>
      </c>
      <c r="P40" s="6" t="s">
        <v>42</v>
      </c>
      <c r="Q40" s="6">
        <f t="shared" si="2"/>
        <v>81.7</v>
      </c>
      <c r="R40" s="10" t="s">
        <v>41</v>
      </c>
      <c r="S40" s="2"/>
      <c r="T40" s="10" t="s">
        <v>41</v>
      </c>
      <c r="U40" s="2"/>
      <c r="V40" s="2"/>
      <c r="W40" s="2"/>
      <c r="X40" s="2"/>
    </row>
    <row r="41" spans="1:24" ht="14.25" customHeight="1" x14ac:dyDescent="0.2">
      <c r="A41" s="6">
        <v>28</v>
      </c>
      <c r="B41" s="6">
        <v>241300373</v>
      </c>
      <c r="C41" s="6"/>
      <c r="D41" s="17" t="s">
        <v>80</v>
      </c>
      <c r="E41" s="6">
        <v>50</v>
      </c>
      <c r="F41" s="6">
        <v>50</v>
      </c>
      <c r="G41" s="30">
        <v>89</v>
      </c>
      <c r="H41" s="6"/>
      <c r="I41" s="30">
        <v>85</v>
      </c>
      <c r="J41" s="6">
        <v>84</v>
      </c>
      <c r="K41" s="10"/>
      <c r="L41" s="6">
        <f t="shared" si="0"/>
        <v>73.099999999999994</v>
      </c>
      <c r="M41" s="15" t="str">
        <f t="shared" si="1"/>
        <v>B</v>
      </c>
      <c r="N41" s="15">
        <v>73</v>
      </c>
      <c r="O41" s="10" t="s">
        <v>41</v>
      </c>
      <c r="P41" s="6" t="s">
        <v>42</v>
      </c>
      <c r="Q41" s="6">
        <f t="shared" si="2"/>
        <v>73.099999999999994</v>
      </c>
      <c r="R41" s="10" t="s">
        <v>41</v>
      </c>
      <c r="S41" s="2"/>
      <c r="T41" s="10" t="s">
        <v>41</v>
      </c>
      <c r="U41" s="2"/>
      <c r="V41" s="2"/>
      <c r="W41" s="2"/>
      <c r="X41" s="2"/>
    </row>
    <row r="42" spans="1:24" ht="14.25" customHeight="1" x14ac:dyDescent="0.2">
      <c r="A42" s="6">
        <v>29</v>
      </c>
      <c r="B42" s="6">
        <v>241300374</v>
      </c>
      <c r="C42" s="6"/>
      <c r="D42" s="17" t="s">
        <v>81</v>
      </c>
      <c r="E42" s="6">
        <v>92</v>
      </c>
      <c r="F42" s="6">
        <v>50</v>
      </c>
      <c r="G42" s="30">
        <v>85</v>
      </c>
      <c r="H42" s="6"/>
      <c r="I42" s="30">
        <v>82</v>
      </c>
      <c r="J42" s="6">
        <v>85</v>
      </c>
      <c r="K42" s="10"/>
      <c r="L42" s="6">
        <f t="shared" si="0"/>
        <v>76.2</v>
      </c>
      <c r="M42" s="15" t="str">
        <f t="shared" si="1"/>
        <v>AB</v>
      </c>
      <c r="N42" s="15">
        <v>76</v>
      </c>
      <c r="O42" s="10" t="s">
        <v>41</v>
      </c>
      <c r="P42" s="6" t="s">
        <v>42</v>
      </c>
      <c r="Q42" s="6">
        <f t="shared" si="2"/>
        <v>76.2</v>
      </c>
      <c r="R42" s="10" t="s">
        <v>41</v>
      </c>
      <c r="S42" s="2"/>
      <c r="T42" s="10" t="s">
        <v>41</v>
      </c>
      <c r="U42" s="2"/>
      <c r="V42" s="2"/>
      <c r="W42" s="2"/>
      <c r="X42" s="2"/>
    </row>
    <row r="43" spans="1:24" ht="14.25" customHeight="1" x14ac:dyDescent="0.2">
      <c r="A43" s="6">
        <v>30</v>
      </c>
      <c r="B43" s="6">
        <v>241300375</v>
      </c>
      <c r="C43" s="6"/>
      <c r="D43" s="17" t="s">
        <v>82</v>
      </c>
      <c r="E43" s="6">
        <v>100</v>
      </c>
      <c r="F43" s="6">
        <v>50</v>
      </c>
      <c r="G43" s="30">
        <v>80</v>
      </c>
      <c r="H43" s="6"/>
      <c r="I43" s="6">
        <v>80</v>
      </c>
      <c r="J43" s="6">
        <v>85</v>
      </c>
      <c r="K43" s="10"/>
      <c r="L43" s="6">
        <f t="shared" si="0"/>
        <v>75.75</v>
      </c>
      <c r="M43" s="15" t="str">
        <f t="shared" si="1"/>
        <v>AB</v>
      </c>
      <c r="N43" s="15">
        <v>76</v>
      </c>
      <c r="O43" s="10" t="s">
        <v>41</v>
      </c>
      <c r="P43" s="6" t="s">
        <v>42</v>
      </c>
      <c r="Q43" s="6">
        <f t="shared" si="2"/>
        <v>75.75</v>
      </c>
      <c r="R43" s="10" t="s">
        <v>41</v>
      </c>
      <c r="S43" s="2"/>
      <c r="T43" s="10" t="s">
        <v>41</v>
      </c>
      <c r="U43" s="2"/>
      <c r="V43" s="2"/>
      <c r="W43" s="2"/>
      <c r="X43" s="2"/>
    </row>
    <row r="44" spans="1:24" ht="14.25" customHeight="1" x14ac:dyDescent="0.2">
      <c r="A44" s="6">
        <v>31</v>
      </c>
      <c r="B44" s="6">
        <v>241300376</v>
      </c>
      <c r="C44" s="6"/>
      <c r="D44" s="5" t="s">
        <v>83</v>
      </c>
      <c r="E44" s="6">
        <v>100</v>
      </c>
      <c r="F44" s="6">
        <v>83</v>
      </c>
      <c r="G44" s="30">
        <v>87</v>
      </c>
      <c r="H44" s="6"/>
      <c r="I44" s="30">
        <v>82</v>
      </c>
      <c r="J44" s="30">
        <v>80</v>
      </c>
      <c r="K44" s="10"/>
      <c r="L44" s="6">
        <f t="shared" si="0"/>
        <v>84.3</v>
      </c>
      <c r="M44" s="15" t="str">
        <f t="shared" si="1"/>
        <v>A</v>
      </c>
      <c r="N44" s="15">
        <v>84</v>
      </c>
      <c r="O44" s="10" t="s">
        <v>41</v>
      </c>
      <c r="P44" s="6" t="s">
        <v>42</v>
      </c>
      <c r="Q44" s="6">
        <f t="shared" si="2"/>
        <v>84.3</v>
      </c>
      <c r="R44" s="10" t="s">
        <v>41</v>
      </c>
      <c r="S44" s="2"/>
      <c r="T44" s="10" t="s">
        <v>41</v>
      </c>
      <c r="U44" s="2"/>
      <c r="V44" s="2"/>
      <c r="W44" s="2"/>
      <c r="X44" s="2"/>
    </row>
    <row r="45" spans="1:24" ht="14.25" customHeight="1" x14ac:dyDescent="0.2">
      <c r="A45" s="6">
        <v>32</v>
      </c>
      <c r="B45" s="6">
        <v>241300377</v>
      </c>
      <c r="C45" s="6"/>
      <c r="D45" s="5" t="s">
        <v>84</v>
      </c>
      <c r="E45" s="6">
        <v>100</v>
      </c>
      <c r="F45" s="6">
        <v>81</v>
      </c>
      <c r="G45" s="30">
        <v>85</v>
      </c>
      <c r="H45" s="6"/>
      <c r="I45" s="30">
        <v>82</v>
      </c>
      <c r="J45" s="30">
        <v>82</v>
      </c>
      <c r="K45" s="10"/>
      <c r="L45" s="6">
        <f t="shared" si="0"/>
        <v>84</v>
      </c>
      <c r="M45" s="15" t="str">
        <f t="shared" si="1"/>
        <v>A</v>
      </c>
      <c r="N45" s="15">
        <v>84</v>
      </c>
      <c r="O45" s="10" t="s">
        <v>41</v>
      </c>
      <c r="P45" s="6" t="s">
        <v>42</v>
      </c>
      <c r="Q45" s="6">
        <f t="shared" si="2"/>
        <v>84</v>
      </c>
      <c r="R45" s="10" t="s">
        <v>41</v>
      </c>
      <c r="S45" s="2"/>
      <c r="T45" s="10" t="s">
        <v>41</v>
      </c>
      <c r="U45" s="2"/>
      <c r="V45" s="2"/>
      <c r="W45" s="2"/>
      <c r="X45" s="2"/>
    </row>
    <row r="46" spans="1:24" ht="14.25" customHeight="1" x14ac:dyDescent="0.2">
      <c r="A46" s="6">
        <v>33</v>
      </c>
      <c r="B46" s="6">
        <v>241300378</v>
      </c>
      <c r="C46" s="6"/>
      <c r="D46" s="17" t="s">
        <v>85</v>
      </c>
      <c r="E46" s="6">
        <v>100</v>
      </c>
      <c r="F46" s="6">
        <v>84</v>
      </c>
      <c r="G46" s="30">
        <v>86</v>
      </c>
      <c r="H46" s="6"/>
      <c r="I46" s="30">
        <v>82</v>
      </c>
      <c r="J46" s="30">
        <v>84</v>
      </c>
      <c r="K46" s="10"/>
      <c r="L46" s="6">
        <f t="shared" si="0"/>
        <v>85.4</v>
      </c>
      <c r="M46" s="15" t="str">
        <f t="shared" si="1"/>
        <v>A</v>
      </c>
      <c r="N46" s="15">
        <v>85</v>
      </c>
      <c r="O46" s="10" t="s">
        <v>41</v>
      </c>
      <c r="P46" s="6" t="s">
        <v>42</v>
      </c>
      <c r="Q46" s="6">
        <f t="shared" si="2"/>
        <v>85.4</v>
      </c>
      <c r="R46" s="10" t="s">
        <v>41</v>
      </c>
      <c r="S46" s="2"/>
      <c r="T46" s="10" t="s">
        <v>41</v>
      </c>
      <c r="U46" s="2"/>
      <c r="V46" s="2"/>
      <c r="W46" s="2"/>
      <c r="X46" s="2"/>
    </row>
    <row r="47" spans="1:24" ht="14.25" customHeight="1" x14ac:dyDescent="0.2">
      <c r="A47" s="6">
        <v>34</v>
      </c>
      <c r="B47" s="6">
        <v>241300379</v>
      </c>
      <c r="C47" s="6"/>
      <c r="D47" s="17" t="s">
        <v>86</v>
      </c>
      <c r="E47" s="6">
        <v>100</v>
      </c>
      <c r="F47" s="6">
        <v>81</v>
      </c>
      <c r="G47" s="30">
        <v>85</v>
      </c>
      <c r="H47" s="6"/>
      <c r="I47" s="30">
        <v>80</v>
      </c>
      <c r="J47" s="6">
        <v>80</v>
      </c>
      <c r="K47" s="10"/>
      <c r="L47" s="6">
        <f t="shared" si="0"/>
        <v>83</v>
      </c>
      <c r="M47" s="15" t="str">
        <f t="shared" si="1"/>
        <v>A</v>
      </c>
      <c r="N47" s="15">
        <v>83</v>
      </c>
      <c r="O47" s="10" t="s">
        <v>41</v>
      </c>
      <c r="P47" s="6" t="s">
        <v>42</v>
      </c>
      <c r="Q47" s="6">
        <f t="shared" si="2"/>
        <v>83</v>
      </c>
      <c r="R47" s="10" t="s">
        <v>41</v>
      </c>
      <c r="S47" s="2"/>
      <c r="T47" s="10" t="s">
        <v>41</v>
      </c>
      <c r="U47" s="2"/>
      <c r="V47" s="2"/>
      <c r="W47" s="2"/>
      <c r="X47" s="2"/>
    </row>
    <row r="48" spans="1:24" ht="14.25" customHeight="1" x14ac:dyDescent="0.2">
      <c r="A48" s="6">
        <v>35</v>
      </c>
      <c r="B48" s="6">
        <v>241300380</v>
      </c>
      <c r="C48" s="6"/>
      <c r="D48" s="17" t="s">
        <v>87</v>
      </c>
      <c r="E48" s="6">
        <v>100</v>
      </c>
      <c r="F48" s="6">
        <v>83</v>
      </c>
      <c r="G48" s="30">
        <v>85</v>
      </c>
      <c r="H48" s="6"/>
      <c r="I48" s="30">
        <v>83</v>
      </c>
      <c r="J48" s="30">
        <v>80</v>
      </c>
      <c r="K48" s="10"/>
      <c r="L48" s="6">
        <f t="shared" si="0"/>
        <v>84.25</v>
      </c>
      <c r="M48" s="15" t="str">
        <f t="shared" si="1"/>
        <v>A</v>
      </c>
      <c r="N48" s="15">
        <v>84</v>
      </c>
      <c r="O48" s="10" t="s">
        <v>41</v>
      </c>
      <c r="P48" s="6" t="s">
        <v>42</v>
      </c>
      <c r="Q48" s="6">
        <f t="shared" si="2"/>
        <v>84.25</v>
      </c>
      <c r="R48" s="10" t="s">
        <v>41</v>
      </c>
      <c r="S48" s="2"/>
      <c r="T48" s="10" t="s">
        <v>41</v>
      </c>
      <c r="U48" s="2"/>
      <c r="V48" s="2"/>
      <c r="W48" s="2"/>
      <c r="X48" s="2"/>
    </row>
    <row r="49" spans="1:24" ht="14.25" customHeight="1" x14ac:dyDescent="0.2">
      <c r="A49" s="6">
        <v>36</v>
      </c>
      <c r="B49" s="6">
        <v>241300381</v>
      </c>
      <c r="C49" s="6"/>
      <c r="D49" s="17" t="s">
        <v>88</v>
      </c>
      <c r="E49" s="6">
        <v>92</v>
      </c>
      <c r="F49" s="6">
        <v>81</v>
      </c>
      <c r="G49" s="30">
        <v>85</v>
      </c>
      <c r="H49" s="6"/>
      <c r="I49" s="30">
        <v>83</v>
      </c>
      <c r="J49" s="30">
        <v>84</v>
      </c>
      <c r="K49" s="10"/>
      <c r="L49" s="6">
        <f t="shared" si="0"/>
        <v>83.95</v>
      </c>
      <c r="M49" s="15" t="str">
        <f t="shared" si="1"/>
        <v>A</v>
      </c>
      <c r="N49" s="15">
        <v>84</v>
      </c>
      <c r="O49" s="10" t="s">
        <v>41</v>
      </c>
      <c r="P49" s="6" t="s">
        <v>42</v>
      </c>
      <c r="Q49" s="6">
        <f t="shared" si="2"/>
        <v>83.95</v>
      </c>
      <c r="R49" s="10" t="s">
        <v>41</v>
      </c>
      <c r="S49" s="2"/>
      <c r="T49" s="10" t="s">
        <v>41</v>
      </c>
      <c r="U49" s="2"/>
      <c r="V49" s="2"/>
      <c r="W49" s="2"/>
      <c r="X49" s="2"/>
    </row>
    <row r="50" spans="1:24" ht="14.25" customHeight="1" x14ac:dyDescent="0.2">
      <c r="A50" s="6">
        <v>37</v>
      </c>
      <c r="B50" s="6">
        <v>241300382</v>
      </c>
      <c r="C50" s="6"/>
      <c r="D50" s="17" t="s">
        <v>89</v>
      </c>
      <c r="E50" s="6">
        <v>100</v>
      </c>
      <c r="F50" s="6">
        <v>82</v>
      </c>
      <c r="G50" s="30">
        <v>85</v>
      </c>
      <c r="H50" s="6"/>
      <c r="I50" s="30">
        <v>81</v>
      </c>
      <c r="J50" s="30">
        <v>84</v>
      </c>
      <c r="K50" s="10"/>
      <c r="L50" s="6">
        <f t="shared" si="0"/>
        <v>84.5</v>
      </c>
      <c r="M50" s="15" t="str">
        <f t="shared" si="1"/>
        <v>A</v>
      </c>
      <c r="N50" s="15">
        <v>84</v>
      </c>
      <c r="O50" s="10" t="s">
        <v>41</v>
      </c>
      <c r="P50" s="6" t="s">
        <v>42</v>
      </c>
      <c r="Q50" s="6">
        <f t="shared" si="2"/>
        <v>84.5</v>
      </c>
      <c r="R50" s="10" t="s">
        <v>41</v>
      </c>
      <c r="S50" s="2"/>
      <c r="T50" s="10" t="s">
        <v>41</v>
      </c>
      <c r="U50" s="2"/>
      <c r="V50" s="2"/>
      <c r="W50" s="2"/>
      <c r="X50" s="2"/>
    </row>
    <row r="51" spans="1:24" ht="14.25" customHeight="1" x14ac:dyDescent="0.2">
      <c r="A51" s="6">
        <v>38</v>
      </c>
      <c r="B51" s="6">
        <v>241300383</v>
      </c>
      <c r="C51" s="6"/>
      <c r="D51" s="5" t="s">
        <v>90</v>
      </c>
      <c r="E51" s="6">
        <v>100</v>
      </c>
      <c r="F51" s="6">
        <v>82</v>
      </c>
      <c r="G51" s="30">
        <v>85</v>
      </c>
      <c r="H51" s="6"/>
      <c r="I51" s="30">
        <v>82</v>
      </c>
      <c r="J51" s="30">
        <v>84</v>
      </c>
      <c r="K51" s="10"/>
      <c r="L51" s="6">
        <f t="shared" si="0"/>
        <v>84.75</v>
      </c>
      <c r="M51" s="15" t="str">
        <f t="shared" si="1"/>
        <v>A</v>
      </c>
      <c r="N51" s="15">
        <v>85</v>
      </c>
      <c r="O51" s="10" t="s">
        <v>41</v>
      </c>
      <c r="P51" s="6" t="s">
        <v>42</v>
      </c>
      <c r="Q51" s="6">
        <f t="shared" si="2"/>
        <v>84.75</v>
      </c>
      <c r="R51" s="10" t="s">
        <v>41</v>
      </c>
      <c r="S51" s="2"/>
      <c r="T51" s="10" t="s">
        <v>41</v>
      </c>
      <c r="U51" s="2"/>
      <c r="V51" s="2"/>
      <c r="W51" s="2"/>
      <c r="X51" s="2"/>
    </row>
    <row r="52" spans="1:24" ht="14.25" customHeight="1" x14ac:dyDescent="0.2">
      <c r="A52" s="6">
        <v>39</v>
      </c>
      <c r="B52" s="6">
        <v>241300384</v>
      </c>
      <c r="C52" s="6"/>
      <c r="D52" s="5" t="s">
        <v>91</v>
      </c>
      <c r="E52" s="6">
        <v>92</v>
      </c>
      <c r="F52" s="6">
        <v>50</v>
      </c>
      <c r="G52" s="30">
        <v>84</v>
      </c>
      <c r="H52" s="6"/>
      <c r="I52" s="30">
        <v>82</v>
      </c>
      <c r="J52" s="30">
        <v>84</v>
      </c>
      <c r="K52" s="10"/>
      <c r="L52" s="6">
        <f t="shared" si="0"/>
        <v>75.800000000000011</v>
      </c>
      <c r="M52" s="15" t="str">
        <f t="shared" si="1"/>
        <v>AB</v>
      </c>
      <c r="N52" s="15">
        <v>76</v>
      </c>
      <c r="O52" s="10" t="s">
        <v>41</v>
      </c>
      <c r="P52" s="6" t="s">
        <v>42</v>
      </c>
      <c r="Q52" s="6">
        <f t="shared" si="2"/>
        <v>75.800000000000011</v>
      </c>
      <c r="R52" s="10" t="s">
        <v>41</v>
      </c>
      <c r="S52" s="2"/>
      <c r="T52" s="10" t="s">
        <v>41</v>
      </c>
      <c r="U52" s="2"/>
      <c r="V52" s="2"/>
      <c r="W52" s="2"/>
      <c r="X52" s="2"/>
    </row>
    <row r="53" spans="1:24" ht="14.25" customHeight="1" x14ac:dyDescent="0.2">
      <c r="A53" s="6">
        <v>40</v>
      </c>
      <c r="B53" s="6">
        <v>241300385</v>
      </c>
      <c r="C53" s="6"/>
      <c r="D53" s="5" t="s">
        <v>92</v>
      </c>
      <c r="E53" s="6">
        <v>100</v>
      </c>
      <c r="F53" s="6">
        <v>81</v>
      </c>
      <c r="G53" s="30">
        <v>84</v>
      </c>
      <c r="H53" s="6"/>
      <c r="I53" s="30">
        <v>81</v>
      </c>
      <c r="J53" s="30">
        <v>83</v>
      </c>
      <c r="K53" s="10"/>
      <c r="L53" s="6">
        <f t="shared" si="0"/>
        <v>83.85</v>
      </c>
      <c r="M53" s="15" t="str">
        <f t="shared" si="1"/>
        <v>A</v>
      </c>
      <c r="N53" s="15">
        <v>83</v>
      </c>
      <c r="O53" s="10" t="s">
        <v>41</v>
      </c>
      <c r="P53" s="6" t="s">
        <v>42</v>
      </c>
      <c r="Q53" s="6">
        <f t="shared" si="2"/>
        <v>83.85</v>
      </c>
      <c r="R53" s="10" t="s">
        <v>41</v>
      </c>
      <c r="S53" s="2"/>
      <c r="T53" s="10" t="s">
        <v>41</v>
      </c>
      <c r="U53" s="2"/>
      <c r="V53" s="2"/>
      <c r="W53" s="2"/>
      <c r="X53" s="2"/>
    </row>
    <row r="54" spans="1:24" ht="14.25" customHeight="1" x14ac:dyDescent="0.2">
      <c r="A54" s="6">
        <v>41</v>
      </c>
      <c r="B54" s="6">
        <v>241300386</v>
      </c>
      <c r="C54" s="6"/>
      <c r="D54" s="5" t="s">
        <v>93</v>
      </c>
      <c r="E54" s="6">
        <v>100</v>
      </c>
      <c r="F54" s="6">
        <v>81</v>
      </c>
      <c r="G54" s="30">
        <v>87</v>
      </c>
      <c r="H54" s="6"/>
      <c r="I54" s="30">
        <v>80</v>
      </c>
      <c r="J54" s="30">
        <v>84</v>
      </c>
      <c r="K54" s="10"/>
      <c r="L54" s="6">
        <f t="shared" si="0"/>
        <v>84.3</v>
      </c>
      <c r="M54" s="15" t="str">
        <f t="shared" si="1"/>
        <v>A</v>
      </c>
      <c r="N54" s="15">
        <v>84</v>
      </c>
      <c r="O54" s="10" t="s">
        <v>41</v>
      </c>
      <c r="P54" s="6" t="s">
        <v>42</v>
      </c>
      <c r="Q54" s="6">
        <f t="shared" si="2"/>
        <v>84.3</v>
      </c>
      <c r="R54" s="10" t="s">
        <v>41</v>
      </c>
      <c r="S54" s="2"/>
      <c r="T54" s="10" t="s">
        <v>41</v>
      </c>
      <c r="U54" s="2"/>
      <c r="V54" s="2"/>
      <c r="W54" s="2"/>
      <c r="X54" s="2"/>
    </row>
    <row r="55" spans="1:24" ht="14.25" customHeight="1" x14ac:dyDescent="0.2">
      <c r="A55" s="6">
        <v>42</v>
      </c>
      <c r="B55" s="6">
        <v>241300387</v>
      </c>
      <c r="C55" s="6"/>
      <c r="D55" s="5" t="s">
        <v>94</v>
      </c>
      <c r="E55" s="6">
        <v>92</v>
      </c>
      <c r="F55" s="6">
        <v>81</v>
      </c>
      <c r="G55" s="30">
        <v>80</v>
      </c>
      <c r="H55" s="6"/>
      <c r="I55" s="30">
        <v>80</v>
      </c>
      <c r="J55" s="6">
        <v>83</v>
      </c>
      <c r="K55" s="10"/>
      <c r="L55" s="6">
        <f t="shared" si="0"/>
        <v>82.2</v>
      </c>
      <c r="M55" s="15" t="str">
        <f t="shared" si="1"/>
        <v>A</v>
      </c>
      <c r="N55" s="15">
        <v>82</v>
      </c>
      <c r="O55" s="10" t="s">
        <v>41</v>
      </c>
      <c r="P55" s="6" t="s">
        <v>42</v>
      </c>
      <c r="Q55" s="6">
        <f t="shared" si="2"/>
        <v>82.2</v>
      </c>
      <c r="R55" s="10" t="s">
        <v>41</v>
      </c>
      <c r="S55" s="2"/>
      <c r="T55" s="10" t="s">
        <v>41</v>
      </c>
      <c r="U55" s="2"/>
      <c r="V55" s="2"/>
      <c r="W55" s="2"/>
      <c r="X55" s="2"/>
    </row>
    <row r="56" spans="1:24" ht="14.25" customHeight="1" x14ac:dyDescent="0.2">
      <c r="A56" s="6">
        <v>43</v>
      </c>
      <c r="B56" s="6">
        <v>241300388</v>
      </c>
      <c r="C56" s="6"/>
      <c r="D56" s="5" t="s">
        <v>95</v>
      </c>
      <c r="E56" s="6">
        <v>100</v>
      </c>
      <c r="F56" s="6">
        <v>82</v>
      </c>
      <c r="G56" s="30">
        <v>89</v>
      </c>
      <c r="H56" s="6"/>
      <c r="I56" s="30">
        <v>81</v>
      </c>
      <c r="J56" s="6">
        <v>84</v>
      </c>
      <c r="K56" s="10"/>
      <c r="L56" s="6">
        <f t="shared" si="0"/>
        <v>85.1</v>
      </c>
      <c r="M56" s="15" t="str">
        <f t="shared" si="1"/>
        <v>A</v>
      </c>
      <c r="N56" s="15">
        <v>85</v>
      </c>
      <c r="O56" s="10" t="s">
        <v>41</v>
      </c>
      <c r="P56" s="6" t="s">
        <v>42</v>
      </c>
      <c r="Q56" s="6">
        <f t="shared" si="2"/>
        <v>85.1</v>
      </c>
      <c r="R56" s="10" t="s">
        <v>41</v>
      </c>
      <c r="S56" s="2"/>
      <c r="T56" s="10" t="s">
        <v>41</v>
      </c>
      <c r="U56" s="2"/>
      <c r="V56" s="2"/>
      <c r="W56" s="2"/>
      <c r="X56" s="2"/>
    </row>
    <row r="57" spans="1:24" ht="14.25" customHeight="1" x14ac:dyDescent="0.2">
      <c r="A57" s="6">
        <v>44</v>
      </c>
      <c r="B57" s="6">
        <v>241300389</v>
      </c>
      <c r="C57" s="6"/>
      <c r="D57" s="5" t="s">
        <v>96</v>
      </c>
      <c r="E57" s="6">
        <v>92</v>
      </c>
      <c r="F57" s="6">
        <v>81</v>
      </c>
      <c r="G57" s="30">
        <v>85</v>
      </c>
      <c r="H57" s="6"/>
      <c r="I57" s="30">
        <v>82</v>
      </c>
      <c r="J57" s="6">
        <v>80</v>
      </c>
      <c r="K57" s="10"/>
      <c r="L57" s="6">
        <f t="shared" si="0"/>
        <v>82.7</v>
      </c>
      <c r="M57" s="15" t="str">
        <f t="shared" si="1"/>
        <v>A</v>
      </c>
      <c r="N57" s="15">
        <v>82</v>
      </c>
      <c r="O57" s="10" t="s">
        <v>41</v>
      </c>
      <c r="P57" s="6" t="s">
        <v>42</v>
      </c>
      <c r="Q57" s="6">
        <f t="shared" si="2"/>
        <v>82.7</v>
      </c>
      <c r="R57" s="10" t="s">
        <v>41</v>
      </c>
      <c r="S57" s="2"/>
      <c r="T57" s="10" t="s">
        <v>41</v>
      </c>
      <c r="U57" s="2"/>
      <c r="V57" s="2"/>
      <c r="W57" s="2"/>
      <c r="X57" s="2"/>
    </row>
    <row r="58" spans="1:24" ht="14.25" customHeight="1" x14ac:dyDescent="0.2">
      <c r="A58" s="6">
        <v>45</v>
      </c>
      <c r="B58" s="6">
        <v>241300390</v>
      </c>
      <c r="C58" s="6"/>
      <c r="D58" s="5" t="s">
        <v>97</v>
      </c>
      <c r="E58" s="6">
        <v>92</v>
      </c>
      <c r="F58" s="6">
        <v>81</v>
      </c>
      <c r="G58" s="30">
        <v>80</v>
      </c>
      <c r="H58" s="6"/>
      <c r="I58" s="6">
        <v>80</v>
      </c>
      <c r="J58" s="6">
        <v>80</v>
      </c>
      <c r="K58" s="10"/>
      <c r="L58" s="6">
        <f t="shared" si="0"/>
        <v>81.45</v>
      </c>
      <c r="M58" s="15" t="str">
        <f t="shared" si="1"/>
        <v>A</v>
      </c>
      <c r="N58" s="15">
        <v>81</v>
      </c>
      <c r="O58" s="10" t="s">
        <v>41</v>
      </c>
      <c r="P58" s="6" t="s">
        <v>42</v>
      </c>
      <c r="Q58" s="6">
        <f t="shared" si="2"/>
        <v>81.45</v>
      </c>
      <c r="R58" s="10" t="s">
        <v>41</v>
      </c>
      <c r="S58" s="2"/>
      <c r="T58" s="10" t="s">
        <v>41</v>
      </c>
      <c r="U58" s="2"/>
      <c r="V58" s="2"/>
      <c r="W58" s="2"/>
      <c r="X58" s="2"/>
    </row>
    <row r="59" spans="1:24" ht="14.25" customHeight="1" x14ac:dyDescent="0.2">
      <c r="A59" s="6">
        <v>46</v>
      </c>
      <c r="B59" s="6">
        <v>241300391</v>
      </c>
      <c r="C59" s="6"/>
      <c r="D59" s="5" t="s">
        <v>98</v>
      </c>
      <c r="E59" s="6">
        <v>100</v>
      </c>
      <c r="F59" s="6">
        <v>83</v>
      </c>
      <c r="G59" s="30">
        <v>87</v>
      </c>
      <c r="H59" s="6"/>
      <c r="I59" s="30">
        <v>82</v>
      </c>
      <c r="J59" s="30">
        <v>80</v>
      </c>
      <c r="K59" s="10"/>
      <c r="L59" s="6">
        <f t="shared" si="0"/>
        <v>84.3</v>
      </c>
      <c r="M59" s="15" t="str">
        <f t="shared" si="1"/>
        <v>A</v>
      </c>
      <c r="N59" s="15">
        <v>84</v>
      </c>
      <c r="O59" s="10" t="s">
        <v>41</v>
      </c>
      <c r="P59" s="6" t="s">
        <v>42</v>
      </c>
      <c r="Q59" s="6">
        <f t="shared" si="2"/>
        <v>84.3</v>
      </c>
      <c r="R59" s="10" t="s">
        <v>41</v>
      </c>
      <c r="S59" s="2"/>
      <c r="T59" s="10" t="s">
        <v>41</v>
      </c>
      <c r="U59" s="2"/>
      <c r="V59" s="2"/>
      <c r="W59" s="2"/>
      <c r="X59" s="2"/>
    </row>
    <row r="60" spans="1:24" ht="14.25" customHeight="1" x14ac:dyDescent="0.2">
      <c r="A60" s="6">
        <v>47</v>
      </c>
      <c r="B60" s="6">
        <v>241300392</v>
      </c>
      <c r="C60" s="6"/>
      <c r="D60" s="5" t="s">
        <v>99</v>
      </c>
      <c r="E60" s="6">
        <v>92</v>
      </c>
      <c r="F60" s="6">
        <v>81</v>
      </c>
      <c r="G60" s="30">
        <v>85</v>
      </c>
      <c r="H60" s="6"/>
      <c r="I60" s="30">
        <v>82</v>
      </c>
      <c r="J60" s="30">
        <v>82</v>
      </c>
      <c r="K60" s="10"/>
      <c r="L60" s="6">
        <f t="shared" si="0"/>
        <v>83.2</v>
      </c>
      <c r="M60" s="15" t="str">
        <f t="shared" si="1"/>
        <v>A</v>
      </c>
      <c r="N60" s="15">
        <v>83</v>
      </c>
      <c r="O60" s="10" t="s">
        <v>41</v>
      </c>
      <c r="P60" s="6" t="s">
        <v>42</v>
      </c>
      <c r="Q60" s="6">
        <f t="shared" si="2"/>
        <v>83.2</v>
      </c>
      <c r="R60" s="10" t="s">
        <v>41</v>
      </c>
      <c r="S60" s="2"/>
      <c r="T60" s="10" t="s">
        <v>41</v>
      </c>
      <c r="U60" s="2"/>
      <c r="V60" s="2"/>
      <c r="W60" s="2"/>
      <c r="X60" s="2"/>
    </row>
    <row r="61" spans="1:24" ht="14.25" customHeight="1" x14ac:dyDescent="0.2">
      <c r="A61" s="6">
        <v>48</v>
      </c>
      <c r="B61" s="6">
        <v>241300393</v>
      </c>
      <c r="C61" s="6"/>
      <c r="D61" s="5" t="s">
        <v>100</v>
      </c>
      <c r="E61" s="6">
        <v>100</v>
      </c>
      <c r="F61" s="6">
        <v>81</v>
      </c>
      <c r="G61" s="30">
        <v>86</v>
      </c>
      <c r="H61" s="6"/>
      <c r="I61" s="30">
        <v>82</v>
      </c>
      <c r="J61" s="30">
        <v>84</v>
      </c>
      <c r="K61" s="10"/>
      <c r="L61" s="6">
        <f t="shared" si="0"/>
        <v>84.65</v>
      </c>
      <c r="M61" s="15" t="str">
        <f t="shared" si="1"/>
        <v>A</v>
      </c>
      <c r="N61" s="15">
        <v>85</v>
      </c>
      <c r="O61" s="10" t="s">
        <v>41</v>
      </c>
      <c r="P61" s="6" t="s">
        <v>42</v>
      </c>
      <c r="Q61" s="6">
        <f t="shared" si="2"/>
        <v>84.65</v>
      </c>
      <c r="R61" s="10" t="s">
        <v>41</v>
      </c>
      <c r="S61" s="2"/>
      <c r="T61" s="10" t="s">
        <v>41</v>
      </c>
      <c r="U61" s="2"/>
      <c r="V61" s="2"/>
      <c r="W61" s="2"/>
      <c r="X61" s="2"/>
    </row>
    <row r="62" spans="1:24" ht="14.25" customHeight="1" x14ac:dyDescent="0.2">
      <c r="A62" s="6">
        <v>49</v>
      </c>
      <c r="B62" s="6">
        <v>241300394</v>
      </c>
      <c r="C62" s="6"/>
      <c r="D62" s="5" t="s">
        <v>101</v>
      </c>
      <c r="E62" s="6">
        <v>100</v>
      </c>
      <c r="F62" s="6">
        <v>50</v>
      </c>
      <c r="G62" s="30">
        <v>85</v>
      </c>
      <c r="H62" s="6"/>
      <c r="I62" s="30">
        <v>80</v>
      </c>
      <c r="J62" s="6">
        <v>80</v>
      </c>
      <c r="K62" s="10"/>
      <c r="L62" s="6">
        <f t="shared" si="0"/>
        <v>75.25</v>
      </c>
      <c r="M62" s="15" t="str">
        <f t="shared" si="1"/>
        <v>AB</v>
      </c>
      <c r="N62" s="15">
        <v>75</v>
      </c>
      <c r="O62" s="10" t="s">
        <v>41</v>
      </c>
      <c r="P62" s="6" t="s">
        <v>42</v>
      </c>
      <c r="Q62" s="6">
        <f t="shared" si="2"/>
        <v>75.25</v>
      </c>
      <c r="R62" s="10" t="s">
        <v>41</v>
      </c>
      <c r="S62" s="2"/>
      <c r="T62" s="10" t="s">
        <v>41</v>
      </c>
      <c r="U62" s="2"/>
      <c r="V62" s="2"/>
      <c r="W62" s="2"/>
      <c r="X62" s="2"/>
    </row>
    <row r="63" spans="1:24" ht="14.25" customHeight="1" x14ac:dyDescent="0.2">
      <c r="A63" s="6">
        <v>50</v>
      </c>
      <c r="B63" s="6">
        <v>241300395</v>
      </c>
      <c r="C63" s="6"/>
      <c r="D63" s="5" t="s">
        <v>102</v>
      </c>
      <c r="E63" s="6">
        <v>100</v>
      </c>
      <c r="F63" s="6">
        <v>50</v>
      </c>
      <c r="G63" s="30">
        <v>85</v>
      </c>
      <c r="H63" s="6"/>
      <c r="I63" s="30">
        <v>83</v>
      </c>
      <c r="J63" s="30">
        <v>80</v>
      </c>
      <c r="K63" s="10"/>
      <c r="L63" s="6">
        <f t="shared" si="0"/>
        <v>76</v>
      </c>
      <c r="M63" s="15" t="str">
        <f t="shared" si="1"/>
        <v>AB</v>
      </c>
      <c r="N63" s="15">
        <v>76</v>
      </c>
      <c r="O63" s="10" t="s">
        <v>41</v>
      </c>
      <c r="P63" s="6" t="s">
        <v>42</v>
      </c>
      <c r="Q63" s="6">
        <f t="shared" si="2"/>
        <v>76</v>
      </c>
      <c r="R63" s="10" t="s">
        <v>41</v>
      </c>
      <c r="S63" s="2"/>
      <c r="T63" s="10" t="s">
        <v>41</v>
      </c>
      <c r="U63" s="2"/>
      <c r="V63" s="2"/>
      <c r="W63" s="2"/>
      <c r="X63" s="2"/>
    </row>
    <row r="64" spans="1:24" ht="14.25" customHeight="1" x14ac:dyDescent="0.2">
      <c r="A64" s="6">
        <v>51</v>
      </c>
      <c r="B64" s="6">
        <v>241300396</v>
      </c>
      <c r="C64" s="6"/>
      <c r="D64" s="5" t="s">
        <v>103</v>
      </c>
      <c r="E64" s="6">
        <v>100</v>
      </c>
      <c r="F64" s="6">
        <v>81</v>
      </c>
      <c r="G64" s="30">
        <v>85</v>
      </c>
      <c r="H64" s="6"/>
      <c r="I64" s="30">
        <v>83</v>
      </c>
      <c r="J64" s="30">
        <v>84</v>
      </c>
      <c r="K64" s="10"/>
      <c r="L64" s="6">
        <f t="shared" si="0"/>
        <v>84.75</v>
      </c>
      <c r="M64" s="15" t="str">
        <f t="shared" si="1"/>
        <v>A</v>
      </c>
      <c r="N64" s="15">
        <v>85</v>
      </c>
      <c r="O64" s="10" t="s">
        <v>41</v>
      </c>
      <c r="P64" s="6" t="s">
        <v>42</v>
      </c>
      <c r="Q64" s="6">
        <f t="shared" si="2"/>
        <v>84.75</v>
      </c>
      <c r="R64" s="10" t="s">
        <v>41</v>
      </c>
      <c r="S64" s="2"/>
      <c r="T64" s="10" t="s">
        <v>41</v>
      </c>
      <c r="U64" s="2"/>
      <c r="V64" s="2"/>
      <c r="W64" s="2"/>
      <c r="X64" s="2"/>
    </row>
    <row r="65" spans="1:24" ht="14.25" customHeight="1" x14ac:dyDescent="0.2">
      <c r="A65" s="6">
        <v>52</v>
      </c>
      <c r="B65" s="6">
        <v>241300397</v>
      </c>
      <c r="C65" s="6"/>
      <c r="D65" s="5" t="s">
        <v>104</v>
      </c>
      <c r="E65" s="6">
        <v>100</v>
      </c>
      <c r="F65" s="6">
        <v>81</v>
      </c>
      <c r="G65" s="30">
        <v>85</v>
      </c>
      <c r="H65" s="6"/>
      <c r="I65" s="30">
        <v>81</v>
      </c>
      <c r="J65" s="30">
        <v>84</v>
      </c>
      <c r="K65" s="10"/>
      <c r="L65" s="6">
        <f t="shared" si="0"/>
        <v>84.25</v>
      </c>
      <c r="M65" s="15" t="str">
        <f t="shared" si="1"/>
        <v>A</v>
      </c>
      <c r="N65" s="15">
        <v>84</v>
      </c>
      <c r="O65" s="10" t="s">
        <v>41</v>
      </c>
      <c r="P65" s="6" t="s">
        <v>42</v>
      </c>
      <c r="Q65" s="6">
        <f t="shared" si="2"/>
        <v>84.25</v>
      </c>
      <c r="R65" s="10" t="s">
        <v>41</v>
      </c>
      <c r="S65" s="2"/>
      <c r="T65" s="10" t="s">
        <v>41</v>
      </c>
      <c r="U65" s="2"/>
      <c r="V65" s="2"/>
      <c r="W65" s="2"/>
      <c r="X65" s="2"/>
    </row>
    <row r="66" spans="1:24" ht="14.25" customHeight="1" x14ac:dyDescent="0.2">
      <c r="A66" s="6">
        <v>53</v>
      </c>
      <c r="B66" s="6">
        <v>241300398</v>
      </c>
      <c r="C66" s="6"/>
      <c r="D66" s="5" t="s">
        <v>105</v>
      </c>
      <c r="E66" s="6">
        <v>100</v>
      </c>
      <c r="F66" s="6">
        <v>81</v>
      </c>
      <c r="G66" s="30">
        <v>85</v>
      </c>
      <c r="H66" s="6"/>
      <c r="I66" s="30">
        <v>82</v>
      </c>
      <c r="J66" s="30">
        <v>84</v>
      </c>
      <c r="K66" s="10"/>
      <c r="L66" s="6">
        <f t="shared" si="0"/>
        <v>84.5</v>
      </c>
      <c r="M66" s="15" t="str">
        <f t="shared" si="1"/>
        <v>A</v>
      </c>
      <c r="N66" s="15">
        <v>84</v>
      </c>
      <c r="O66" s="10" t="s">
        <v>41</v>
      </c>
      <c r="P66" s="6" t="s">
        <v>42</v>
      </c>
      <c r="Q66" s="6">
        <f t="shared" si="2"/>
        <v>84.5</v>
      </c>
      <c r="R66" s="10" t="s">
        <v>41</v>
      </c>
      <c r="S66" s="2"/>
      <c r="T66" s="10" t="s">
        <v>41</v>
      </c>
      <c r="U66" s="2"/>
      <c r="V66" s="2"/>
      <c r="W66" s="2"/>
      <c r="X66" s="2"/>
    </row>
    <row r="67" spans="1:24" ht="14.25" customHeight="1" x14ac:dyDescent="0.2">
      <c r="A67" s="6">
        <v>54</v>
      </c>
      <c r="B67" s="6">
        <v>241300399</v>
      </c>
      <c r="C67" s="6"/>
      <c r="D67" s="5" t="s">
        <v>106</v>
      </c>
      <c r="E67" s="6">
        <v>78</v>
      </c>
      <c r="F67" s="6">
        <v>50</v>
      </c>
      <c r="G67" s="30">
        <v>86</v>
      </c>
      <c r="H67" s="6"/>
      <c r="I67" s="30">
        <v>84</v>
      </c>
      <c r="J67" s="30">
        <v>84</v>
      </c>
      <c r="K67" s="10"/>
      <c r="L67" s="6">
        <f t="shared" si="0"/>
        <v>75.2</v>
      </c>
      <c r="M67" s="15" t="str">
        <f t="shared" si="1"/>
        <v>AB</v>
      </c>
      <c r="N67" s="15">
        <v>75</v>
      </c>
      <c r="O67" s="10" t="s">
        <v>41</v>
      </c>
      <c r="P67" s="6" t="s">
        <v>42</v>
      </c>
      <c r="Q67" s="6">
        <f t="shared" si="2"/>
        <v>75.2</v>
      </c>
      <c r="R67" s="10" t="s">
        <v>41</v>
      </c>
      <c r="S67" s="2"/>
      <c r="T67" s="10" t="s">
        <v>41</v>
      </c>
      <c r="U67" s="2"/>
      <c r="V67" s="2"/>
      <c r="W67" s="2"/>
      <c r="X67" s="2"/>
    </row>
    <row r="68" spans="1:24" ht="14.25" customHeight="1" x14ac:dyDescent="0.2">
      <c r="A68" s="6">
        <v>55</v>
      </c>
      <c r="B68" s="6">
        <v>241300400</v>
      </c>
      <c r="C68" s="6"/>
      <c r="D68" s="5" t="s">
        <v>107</v>
      </c>
      <c r="E68" s="6">
        <v>100</v>
      </c>
      <c r="F68" s="6">
        <v>50</v>
      </c>
      <c r="G68" s="30">
        <v>84</v>
      </c>
      <c r="H68" s="6"/>
      <c r="I68" s="30">
        <v>81</v>
      </c>
      <c r="J68" s="30">
        <v>83</v>
      </c>
      <c r="K68" s="10"/>
      <c r="L68" s="6">
        <f t="shared" si="0"/>
        <v>76.099999999999994</v>
      </c>
      <c r="M68" s="15" t="str">
        <f t="shared" si="1"/>
        <v>AB</v>
      </c>
      <c r="N68" s="15">
        <v>76</v>
      </c>
      <c r="O68" s="10" t="s">
        <v>41</v>
      </c>
      <c r="P68" s="6" t="s">
        <v>42</v>
      </c>
      <c r="Q68" s="6">
        <f t="shared" si="2"/>
        <v>76.099999999999994</v>
      </c>
      <c r="R68" s="10" t="s">
        <v>41</v>
      </c>
      <c r="S68" s="2"/>
      <c r="T68" s="10" t="s">
        <v>41</v>
      </c>
      <c r="U68" s="2"/>
      <c r="V68" s="2"/>
      <c r="W68" s="2"/>
      <c r="X68" s="2"/>
    </row>
    <row r="69" spans="1:24" ht="14.25" customHeight="1" x14ac:dyDescent="0.2">
      <c r="A69" s="10" t="s">
        <v>41</v>
      </c>
      <c r="B69" s="2"/>
      <c r="C69" s="10" t="s">
        <v>41</v>
      </c>
      <c r="D69" s="2"/>
      <c r="E69" s="2"/>
      <c r="F69" s="2"/>
    </row>
    <row r="70" spans="1:24" ht="14.25" customHeight="1" x14ac:dyDescent="0.2">
      <c r="A70" s="10" t="s">
        <v>41</v>
      </c>
      <c r="B70" s="2"/>
      <c r="C70" s="10" t="s">
        <v>41</v>
      </c>
      <c r="D70" s="2"/>
      <c r="E70" s="2"/>
      <c r="F70" s="2"/>
    </row>
    <row r="71" spans="1:24" ht="14.25" customHeight="1" x14ac:dyDescent="0.2">
      <c r="A71" s="10" t="s">
        <v>41</v>
      </c>
      <c r="B71" s="2"/>
      <c r="C71" s="10" t="s">
        <v>41</v>
      </c>
      <c r="D71" s="2"/>
      <c r="E71" s="2"/>
      <c r="F71" s="2"/>
    </row>
    <row r="72" spans="1:24" ht="14.25" customHeight="1" x14ac:dyDescent="0.2">
      <c r="A72" s="10" t="s">
        <v>41</v>
      </c>
      <c r="B72" s="2"/>
      <c r="C72" s="10" t="s">
        <v>41</v>
      </c>
      <c r="D72" s="2"/>
      <c r="E72" s="2"/>
      <c r="F72" s="2"/>
    </row>
    <row r="73" spans="1:24" ht="14.25" customHeight="1" x14ac:dyDescent="0.2">
      <c r="A73" s="10" t="s">
        <v>41</v>
      </c>
      <c r="B73" s="2"/>
      <c r="C73" s="10" t="s">
        <v>41</v>
      </c>
      <c r="D73" s="2"/>
      <c r="E73" s="2"/>
      <c r="F73" s="2"/>
    </row>
    <row r="74" spans="1:24" ht="14.25" customHeight="1" x14ac:dyDescent="0.2">
      <c r="A74" s="10" t="s">
        <v>41</v>
      </c>
      <c r="B74" s="2"/>
      <c r="C74" s="10" t="s">
        <v>41</v>
      </c>
      <c r="D74" s="2"/>
      <c r="E74" s="2"/>
      <c r="F74" s="2"/>
      <c r="G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3:D13"/>
    <mergeCell ref="J11:L11"/>
    <mergeCell ref="M11:N11"/>
    <mergeCell ref="U11:X11"/>
    <mergeCell ref="W12:X12"/>
  </mergeCells>
  <printOptions gridLines="1"/>
  <pageMargins left="0.42433959867919746" right="0.42433959867919746" top="0.42433959867919746" bottom="0.42433959867919746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Copy of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Dhina</dc:creator>
  <cp:lastModifiedBy>Kana</cp:lastModifiedBy>
  <dcterms:created xsi:type="dcterms:W3CDTF">2024-01-26T02:56:06Z</dcterms:created>
  <dcterms:modified xsi:type="dcterms:W3CDTF">2025-02-11T07:50:06Z</dcterms:modified>
</cp:coreProperties>
</file>