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SALINAN MY DOCUMENTS\BKD Kana Safrina\LKD-Kana-2024-Genap\PGMI\"/>
    </mc:Choice>
  </mc:AlternateContent>
  <xr:revisionPtr revIDLastSave="0" documentId="13_ncr:1_{0167050A-D45A-46B0-8946-55A5127AF0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Copy of 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9IPVYddrQYArIdnIlW1JPzlaYavAtimeUF9tBJism94="/>
    </ext>
  </extLst>
</workbook>
</file>

<file path=xl/calcChain.xml><?xml version="1.0" encoding="utf-8"?>
<calcChain xmlns="http://schemas.openxmlformats.org/spreadsheetml/2006/main">
  <c r="M13" i="2" l="1"/>
  <c r="Q15" i="2" l="1"/>
  <c r="L15" i="2" s="1"/>
  <c r="M15" i="2" s="1"/>
  <c r="Q16" i="2"/>
  <c r="L16" i="2" s="1"/>
  <c r="M16" i="2" s="1"/>
  <c r="Q17" i="2"/>
  <c r="L17" i="2" s="1"/>
  <c r="M17" i="2" s="1"/>
  <c r="Q18" i="2"/>
  <c r="L18" i="2" s="1"/>
  <c r="M18" i="2" s="1"/>
  <c r="Q19" i="2"/>
  <c r="L19" i="2" s="1"/>
  <c r="M19" i="2" s="1"/>
  <c r="Q20" i="2"/>
  <c r="L20" i="2" s="1"/>
  <c r="M20" i="2" s="1"/>
  <c r="Q21" i="2"/>
  <c r="Q22" i="2"/>
  <c r="L22" i="2" s="1"/>
  <c r="M22" i="2" s="1"/>
  <c r="Q23" i="2"/>
  <c r="L23" i="2" s="1"/>
  <c r="M23" i="2" s="1"/>
  <c r="Q24" i="2"/>
  <c r="L24" i="2" s="1"/>
  <c r="M24" i="2" s="1"/>
  <c r="Q25" i="2"/>
  <c r="L25" i="2" s="1"/>
  <c r="M25" i="2" s="1"/>
  <c r="Q26" i="2"/>
  <c r="L26" i="2" s="1"/>
  <c r="M26" i="2" s="1"/>
  <c r="Q27" i="2"/>
  <c r="L27" i="2" s="1"/>
  <c r="M27" i="2" s="1"/>
  <c r="Q28" i="2"/>
  <c r="L28" i="2" s="1"/>
  <c r="M28" i="2" s="1"/>
  <c r="Q29" i="2"/>
  <c r="L29" i="2" s="1"/>
  <c r="M29" i="2" s="1"/>
  <c r="Q30" i="2"/>
  <c r="L30" i="2" s="1"/>
  <c r="M30" i="2" s="1"/>
  <c r="Q31" i="2"/>
  <c r="L31" i="2" s="1"/>
  <c r="M31" i="2" s="1"/>
  <c r="Q32" i="2"/>
  <c r="L32" i="2" s="1"/>
  <c r="M32" i="2" s="1"/>
  <c r="Q33" i="2"/>
  <c r="L33" i="2" s="1"/>
  <c r="M33" i="2" s="1"/>
  <c r="Q34" i="2"/>
  <c r="L34" i="2" s="1"/>
  <c r="M34" i="2" s="1"/>
  <c r="Q35" i="2"/>
  <c r="L35" i="2" s="1"/>
  <c r="M35" i="2" s="1"/>
  <c r="Q36" i="2"/>
  <c r="L36" i="2" s="1"/>
  <c r="M36" i="2" s="1"/>
  <c r="Q37" i="2"/>
  <c r="L37" i="2" s="1"/>
  <c r="M37" i="2" s="1"/>
  <c r="Q38" i="2"/>
  <c r="L38" i="2" s="1"/>
  <c r="M38" i="2" s="1"/>
  <c r="Q39" i="2"/>
  <c r="L39" i="2" s="1"/>
  <c r="M39" i="2" s="1"/>
  <c r="Q40" i="2"/>
  <c r="L40" i="2" s="1"/>
  <c r="M40" i="2" s="1"/>
  <c r="Q41" i="2"/>
  <c r="Q42" i="2"/>
  <c r="Q43" i="2"/>
  <c r="Q44" i="2"/>
  <c r="Q45" i="2"/>
  <c r="Q46" i="2"/>
  <c r="Q47" i="2"/>
  <c r="Q14" i="2"/>
  <c r="L14" i="2" s="1"/>
  <c r="M14" i="2" s="1"/>
  <c r="L21" i="2"/>
  <c r="M21" i="2" s="1"/>
</calcChain>
</file>

<file path=xl/sharedStrings.xml><?xml version="1.0" encoding="utf-8"?>
<sst xmlns="http://schemas.openxmlformats.org/spreadsheetml/2006/main" count="283" uniqueCount="81">
  <si>
    <t>DAFTAR NILAI MAHASISWA</t>
  </si>
  <si>
    <t>Tahun Ajaran</t>
  </si>
  <si>
    <t>:</t>
  </si>
  <si>
    <t>Semester</t>
  </si>
  <si>
    <t>Jenjang Studi</t>
  </si>
  <si>
    <t>S1</t>
  </si>
  <si>
    <t>Program Studi</t>
  </si>
  <si>
    <t>~NSIM</t>
  </si>
  <si>
    <t>NILAI TOTAL YANG DIINPUT TANPA SIMULASI</t>
  </si>
  <si>
    <t>Kelas Kuliah</t>
  </si>
  <si>
    <t>NSIM</t>
  </si>
  <si>
    <t>NILAI TOTAL YANG DIINPUT DENGAN SIMULASI</t>
  </si>
  <si>
    <t>Kode MK</t>
  </si>
  <si>
    <t>KET</t>
  </si>
  <si>
    <t>~NSIM dan NSIM di bandingkan, yang lebih tinggi dipakai sebagai nilai TOTAL</t>
  </si>
  <si>
    <t>Mata Kuliah</t>
  </si>
  <si>
    <t>No.</t>
  </si>
  <si>
    <t>NIM</t>
  </si>
  <si>
    <t>K</t>
  </si>
  <si>
    <t>Nama Mahasiswa</t>
  </si>
  <si>
    <t>UAS / REMIDI</t>
  </si>
  <si>
    <t>Nilai ANGKA / ESBED</t>
  </si>
  <si>
    <t>INFORMASI TABEL BOBOT NILAI</t>
  </si>
  <si>
    <t>HADIR</t>
  </si>
  <si>
    <t>HARIAN</t>
  </si>
  <si>
    <t>TUGAS</t>
  </si>
  <si>
    <t>PRAKTIKUM</t>
  </si>
  <si>
    <t>MID</t>
  </si>
  <si>
    <t>UAS</t>
  </si>
  <si>
    <t>REMIDI</t>
  </si>
  <si>
    <t>TOTAL</t>
  </si>
  <si>
    <t>NILAI AKHIR</t>
  </si>
  <si>
    <t>RENTANG NILAI</t>
  </si>
  <si>
    <t>PERSENTASE BOBOT (%)</t>
  </si>
  <si>
    <t>HURUF</t>
  </si>
  <si>
    <t>BOBOT</t>
  </si>
  <si>
    <t>DARI</t>
  </si>
  <si>
    <t>SAMPAI</t>
  </si>
  <si>
    <t xml:space="preserve"> </t>
  </si>
  <si>
    <t xml:space="preserve"> 0</t>
  </si>
  <si>
    <t>A</t>
  </si>
  <si>
    <t>AB</t>
  </si>
  <si>
    <t>B</t>
  </si>
  <si>
    <t>BC</t>
  </si>
  <si>
    <t>C</t>
  </si>
  <si>
    <t>D</t>
  </si>
  <si>
    <t>E</t>
  </si>
  <si>
    <t>Psikologi Perkembangan</t>
  </si>
  <si>
    <t>ABDUL RAHIM ABUBAKAR</t>
  </si>
  <si>
    <t>ADELLIA RATNA SULISTYANINGRUM</t>
  </si>
  <si>
    <t>AKHMAD YUSUF</t>
  </si>
  <si>
    <t>ALMIZAN OROWALA</t>
  </si>
  <si>
    <t>ARIS ZUNIANTO</t>
  </si>
  <si>
    <t>ERIX ANTONIUS</t>
  </si>
  <si>
    <t>FATIMA NURMIN</t>
  </si>
  <si>
    <t>FAZA NURUL ITSNAYATIL MUFLIHAH</t>
  </si>
  <si>
    <t>JHESNITA PUTRI CANTIKA</t>
  </si>
  <si>
    <t>MUHAMMAD ZAKWAN AFRIZAL</t>
  </si>
  <si>
    <t>MUTIARA KAMILA SARI</t>
  </si>
  <si>
    <t>NAZMA HELSA PRADITHA</t>
  </si>
  <si>
    <t>NELLYA FAHRANI LESTARI</t>
  </si>
  <si>
    <t>PUSPA AIDINA SAFITRI</t>
  </si>
  <si>
    <t>QUROTUL AINI</t>
  </si>
  <si>
    <t>RIVALDI HAJI</t>
  </si>
  <si>
    <t>SHOFIATUN NUR KHASANAH</t>
  </si>
  <si>
    <t>YASUNIA BOI</t>
  </si>
  <si>
    <t>YUSUF NUR HIKMAD</t>
  </si>
  <si>
    <t>Faiqoh Qurrata Aini</t>
  </si>
  <si>
    <t>Navila Kanza Az-zahro</t>
  </si>
  <si>
    <t>Izza Nuruddin Husni Mubarok</t>
  </si>
  <si>
    <t>Vina Nurdiana</t>
  </si>
  <si>
    <t>Masna Faridatul Ula</t>
  </si>
  <si>
    <t>Fawwaz Musyafa</t>
  </si>
  <si>
    <t>KAREEMEE NIMA</t>
  </si>
  <si>
    <t>ANDI ZAFFRIN FIRDAUS</t>
  </si>
  <si>
    <t>GENAP</t>
  </si>
  <si>
    <t>PGMI</t>
  </si>
  <si>
    <t>MI250</t>
  </si>
  <si>
    <t>2024/2025</t>
  </si>
  <si>
    <t>Dosen Pengampu</t>
  </si>
  <si>
    <t>Dr. Kana Safrina Rouzi, M.Si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</si>
</sst>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4"/>
      <color rgb="FF00008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"/>
      <color rgb="FFFFFFFF"/>
      <name val="Arial"/>
      <family val="2"/>
    </font>
    <font>
      <sz val="12"/>
      <color rgb="FFFFFFFF"/>
      <name val="Arial"/>
      <family val="2"/>
    </font>
    <font>
      <b/>
      <sz val="8"/>
      <color rgb="FFFFFFFF"/>
      <name val="Arial"/>
      <family val="2"/>
    </font>
    <font>
      <sz val="10"/>
      <color rgb="FF000000"/>
      <name val="MS UI Gothic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008000"/>
        <bgColor rgb="FF008000"/>
      </patternFill>
    </fill>
    <fill>
      <patternFill patternType="solid">
        <fgColor rgb="FFFF6600"/>
        <bgColor rgb="FFFF66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thin">
        <color rgb="FF0000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/>
    </xf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right" wrapText="1"/>
    </xf>
    <xf numFmtId="0" fontId="11" fillId="4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8" fillId="2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50</xdr:row>
      <xdr:rowOff>116995</xdr:rowOff>
    </xdr:from>
    <xdr:to>
      <xdr:col>12</xdr:col>
      <xdr:colOff>66675</xdr:colOff>
      <xdr:row>54</xdr:row>
      <xdr:rowOff>28574</xdr:rowOff>
    </xdr:to>
    <xdr:pic>
      <xdr:nvPicPr>
        <xdr:cNvPr id="3" name="Gambar 1">
          <a:extLst>
            <a:ext uri="{FF2B5EF4-FFF2-40B4-BE49-F238E27FC236}">
              <a16:creationId xmlns:a16="http://schemas.microsoft.com/office/drawing/2014/main" id="{ED446B85-F79F-4AAB-88B5-B303380A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9137170"/>
          <a:ext cx="1295400" cy="63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11" sqref="E11"/>
    </sheetView>
  </sheetViews>
  <sheetFormatPr defaultColWidth="12.5703125" defaultRowHeight="15" customHeight="1" x14ac:dyDescent="0.2"/>
  <sheetData/>
  <printOptions gridLines="1"/>
  <pageMargins left="0.42433959867919746" right="0.42433959867919746" top="0.42433959867919746" bottom="0.42433959867919746" header="0" footer="0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45" workbookViewId="0">
      <selection activeCell="N57" sqref="N57"/>
    </sheetView>
  </sheetViews>
  <sheetFormatPr defaultColWidth="12.5703125" defaultRowHeight="15" customHeight="1" x14ac:dyDescent="0.2"/>
  <cols>
    <col min="1" max="1" width="5.5703125" customWidth="1"/>
    <col min="2" max="2" width="13.5703125" customWidth="1"/>
    <col min="3" max="3" width="3.5703125" customWidth="1"/>
    <col min="4" max="4" width="40.5703125" customWidth="1"/>
    <col min="5" max="7" width="8.5703125" customWidth="1"/>
    <col min="8" max="8" width="11.5703125" customWidth="1"/>
    <col min="9" max="9" width="8.5703125" customWidth="1"/>
    <col min="10" max="10" width="9" customWidth="1"/>
    <col min="11" max="11" width="0.42578125" customWidth="1"/>
    <col min="12" max="12" width="8.5703125" customWidth="1"/>
    <col min="15" max="15" width="0.5703125" customWidth="1"/>
    <col min="16" max="18" width="5.5703125" customWidth="1"/>
    <col min="19" max="19" width="10.5703125" customWidth="1"/>
    <col min="20" max="20" width="5.5703125" customWidth="1"/>
    <col min="23" max="24" width="10.5703125" customWidth="1"/>
    <col min="25" max="26" width="8.5703125" customWidth="1"/>
  </cols>
  <sheetData>
    <row r="1" spans="1:26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2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3" t="s">
        <v>1</v>
      </c>
      <c r="B3" s="2"/>
      <c r="C3" s="3" t="s">
        <v>2</v>
      </c>
      <c r="D3" s="4" t="s">
        <v>78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14.25" customHeight="1" x14ac:dyDescent="0.2">
      <c r="A4" s="3" t="s">
        <v>3</v>
      </c>
      <c r="B4" s="2"/>
      <c r="C4" s="3" t="s">
        <v>2</v>
      </c>
      <c r="D4" s="4" t="s">
        <v>75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4.25" customHeight="1" x14ac:dyDescent="0.2">
      <c r="A5" s="3" t="s">
        <v>4</v>
      </c>
      <c r="B5" s="2"/>
      <c r="C5" s="3" t="s">
        <v>2</v>
      </c>
      <c r="D5" s="4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14.25" customHeight="1" x14ac:dyDescent="0.2">
      <c r="A6" s="3" t="s">
        <v>6</v>
      </c>
      <c r="B6" s="2"/>
      <c r="C6" s="3" t="s">
        <v>2</v>
      </c>
      <c r="D6" s="4" t="s">
        <v>76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5" t="s">
        <v>7</v>
      </c>
      <c r="Q6" s="6" t="s">
        <v>2</v>
      </c>
      <c r="R6" s="5" t="s">
        <v>8</v>
      </c>
      <c r="S6" s="2"/>
      <c r="T6" s="2"/>
      <c r="U6" s="2"/>
      <c r="V6" s="2"/>
      <c r="W6" s="2"/>
      <c r="X6" s="2"/>
    </row>
    <row r="7" spans="1:26" ht="14.25" customHeight="1" x14ac:dyDescent="0.2">
      <c r="A7" s="3" t="s">
        <v>9</v>
      </c>
      <c r="B7" s="2"/>
      <c r="C7" s="3" t="s">
        <v>2</v>
      </c>
      <c r="D7" s="7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5" t="s">
        <v>10</v>
      </c>
      <c r="Q7" s="6" t="s">
        <v>2</v>
      </c>
      <c r="R7" s="5" t="s">
        <v>11</v>
      </c>
      <c r="S7" s="2"/>
      <c r="T7" s="2"/>
      <c r="U7" s="2"/>
      <c r="V7" s="2"/>
      <c r="W7" s="2"/>
      <c r="X7" s="2"/>
    </row>
    <row r="8" spans="1:26" ht="14.25" customHeight="1" x14ac:dyDescent="0.2">
      <c r="A8" s="3" t="s">
        <v>12</v>
      </c>
      <c r="B8" s="2"/>
      <c r="C8" s="3" t="s">
        <v>2</v>
      </c>
      <c r="D8" s="4" t="s">
        <v>77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5" t="s">
        <v>13</v>
      </c>
      <c r="Q8" s="6" t="s">
        <v>2</v>
      </c>
      <c r="R8" s="5" t="s">
        <v>14</v>
      </c>
      <c r="S8" s="2"/>
      <c r="T8" s="2"/>
      <c r="U8" s="2"/>
      <c r="V8" s="2"/>
      <c r="W8" s="2"/>
      <c r="X8" s="2"/>
    </row>
    <row r="9" spans="1:26" ht="14.25" customHeight="1" x14ac:dyDescent="0.2">
      <c r="A9" s="3" t="s">
        <v>15</v>
      </c>
      <c r="B9" s="2"/>
      <c r="C9" s="3" t="s">
        <v>2</v>
      </c>
      <c r="D9" s="4" t="s">
        <v>47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14.2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6" ht="14.25" customHeight="1" x14ac:dyDescent="0.2">
      <c r="A11" s="8" t="s">
        <v>16</v>
      </c>
      <c r="B11" s="8" t="s">
        <v>17</v>
      </c>
      <c r="C11" s="8" t="s">
        <v>18</v>
      </c>
      <c r="D11" s="8" t="s">
        <v>19</v>
      </c>
      <c r="E11" s="8"/>
      <c r="F11" s="8"/>
      <c r="G11" s="8"/>
      <c r="H11" s="8"/>
      <c r="I11" s="8"/>
      <c r="J11" s="24" t="s">
        <v>20</v>
      </c>
      <c r="K11" s="25"/>
      <c r="L11" s="26"/>
      <c r="M11" s="24" t="s">
        <v>21</v>
      </c>
      <c r="N11" s="27"/>
      <c r="O11" s="2"/>
      <c r="P11" s="2"/>
      <c r="Q11" s="2"/>
      <c r="R11" s="2"/>
      <c r="S11" s="2"/>
      <c r="T11" s="2"/>
      <c r="U11" s="28" t="s">
        <v>22</v>
      </c>
      <c r="V11" s="22"/>
      <c r="W11" s="22"/>
      <c r="X11" s="23"/>
    </row>
    <row r="12" spans="1:26" ht="14.25" customHeight="1" x14ac:dyDescent="0.2">
      <c r="A12" s="8"/>
      <c r="B12" s="8"/>
      <c r="C12" s="8"/>
      <c r="D12" s="8"/>
      <c r="E12" s="9" t="s">
        <v>23</v>
      </c>
      <c r="F12" s="9" t="s">
        <v>24</v>
      </c>
      <c r="G12" s="9" t="s">
        <v>25</v>
      </c>
      <c r="H12" s="9" t="s">
        <v>26</v>
      </c>
      <c r="I12" s="9" t="s">
        <v>27</v>
      </c>
      <c r="J12" s="9" t="s">
        <v>28</v>
      </c>
      <c r="K12" s="10" t="s">
        <v>29</v>
      </c>
      <c r="L12" s="9" t="s">
        <v>30</v>
      </c>
      <c r="M12" s="11" t="s">
        <v>35</v>
      </c>
      <c r="N12" s="11" t="s">
        <v>31</v>
      </c>
      <c r="O12" s="2"/>
      <c r="P12" s="2"/>
      <c r="Q12" s="2"/>
      <c r="R12" s="2"/>
      <c r="S12" s="2"/>
      <c r="T12" s="2"/>
      <c r="U12" s="12"/>
      <c r="V12" s="12"/>
      <c r="W12" s="29" t="s">
        <v>32</v>
      </c>
      <c r="X12" s="23"/>
    </row>
    <row r="13" spans="1:26" ht="14.25" customHeight="1" thickBot="1" x14ac:dyDescent="0.25">
      <c r="A13" s="21" t="s">
        <v>33</v>
      </c>
      <c r="B13" s="22"/>
      <c r="C13" s="22"/>
      <c r="D13" s="23"/>
      <c r="E13" s="13">
        <v>10</v>
      </c>
      <c r="F13" s="13">
        <v>25</v>
      </c>
      <c r="G13" s="13">
        <v>15</v>
      </c>
      <c r="H13" s="13"/>
      <c r="I13" s="13">
        <v>25</v>
      </c>
      <c r="J13" s="13">
        <v>25</v>
      </c>
      <c r="K13" s="10"/>
      <c r="L13" s="14">
        <v>100</v>
      </c>
      <c r="M13" s="13">
        <f>INT(E13)+INT(F13)+INT(G13)+INT(H13)+INT(I13)+INT(J13)</f>
        <v>100</v>
      </c>
      <c r="N13" s="13"/>
      <c r="O13" s="10"/>
      <c r="P13" s="6" t="s">
        <v>7</v>
      </c>
      <c r="Q13" s="6" t="s">
        <v>10</v>
      </c>
      <c r="R13" s="10"/>
      <c r="S13" s="2"/>
      <c r="T13" s="2"/>
      <c r="U13" s="12" t="s">
        <v>34</v>
      </c>
      <c r="V13" s="12" t="s">
        <v>35</v>
      </c>
      <c r="W13" s="12" t="s">
        <v>36</v>
      </c>
      <c r="X13" s="12" t="s">
        <v>37</v>
      </c>
    </row>
    <row r="14" spans="1:26" ht="14.25" customHeight="1" thickBot="1" x14ac:dyDescent="0.3">
      <c r="A14" s="6">
        <v>1</v>
      </c>
      <c r="B14" s="20">
        <v>241200417</v>
      </c>
      <c r="C14" s="6"/>
      <c r="D14" s="19" t="s">
        <v>48</v>
      </c>
      <c r="E14" s="6">
        <v>85</v>
      </c>
      <c r="F14" s="6">
        <v>60</v>
      </c>
      <c r="G14" s="18">
        <v>87</v>
      </c>
      <c r="H14" s="6"/>
      <c r="I14" s="18">
        <v>82</v>
      </c>
      <c r="J14" s="18">
        <v>80</v>
      </c>
      <c r="K14" s="10"/>
      <c r="L14" s="6">
        <f t="shared" ref="L14:L40" si="0">IF(INT(Q14)=0,P14,IF(INT(P14)&gt;INT(Q14),P14,Q14))</f>
        <v>77.05</v>
      </c>
      <c r="M14" s="15" t="str">
        <f>IF(L14&lt;$W$19,$U$20,IF(L14&lt;$W$18,$U$19,IF(L14&lt;$W$17,$U$18,IF(L14&lt;$W$16,$U$17,IF(L14&lt;$W$15,$U$16,IF(L14&lt;$W$14,$U$15,$U$14))))))</f>
        <v>AB</v>
      </c>
      <c r="N14" s="15">
        <v>77</v>
      </c>
      <c r="O14" s="10" t="s">
        <v>38</v>
      </c>
      <c r="P14" s="6" t="s">
        <v>39</v>
      </c>
      <c r="Q14" s="6">
        <f>IF(L$13&gt;0,((E14/L$13)*((E$13/M$13)*100))+((F14/L$13)*((F$13/M$13)*100))+((G14/L$13)*((G$13/M$13)*100))+((H14/L$13)*((H$13/M$13)*100))+((I14/L$13)*((I$13/M$13)*100))+(IF((J14/L$13)*((J$13/M$13)*100)&gt;(K14/L$13)*((J$13/M$13)*100),(J14/L$13)*((J$13/M$13)*100),(K14/L$13)*((J$13/M$13)*100))))</f>
        <v>77.05</v>
      </c>
      <c r="R14" s="10" t="s">
        <v>38</v>
      </c>
      <c r="S14" s="2"/>
      <c r="T14" s="10" t="s">
        <v>38</v>
      </c>
      <c r="U14" s="16" t="s">
        <v>40</v>
      </c>
      <c r="V14" s="16">
        <v>4</v>
      </c>
      <c r="W14" s="16">
        <v>80</v>
      </c>
      <c r="X14" s="16">
        <v>100</v>
      </c>
    </row>
    <row r="15" spans="1:26" ht="14.25" customHeight="1" thickBot="1" x14ac:dyDescent="0.3">
      <c r="A15" s="6">
        <v>2</v>
      </c>
      <c r="B15" s="20">
        <v>241200418</v>
      </c>
      <c r="C15" s="6"/>
      <c r="D15" s="19" t="s">
        <v>49</v>
      </c>
      <c r="E15" s="6">
        <v>100</v>
      </c>
      <c r="F15" s="6">
        <v>81</v>
      </c>
      <c r="G15" s="18">
        <v>85</v>
      </c>
      <c r="H15" s="6"/>
      <c r="I15" s="18">
        <v>82</v>
      </c>
      <c r="J15" s="18">
        <v>82</v>
      </c>
      <c r="K15" s="10"/>
      <c r="L15" s="6">
        <f t="shared" si="0"/>
        <v>84</v>
      </c>
      <c r="M15" s="15" t="str">
        <f t="shared" ref="M15:M40" si="1">IF(L15&lt;$W$19,$U$20,IF(L15&lt;$W$18,$U$19,IF(L15&lt;$W$17,$U$18,IF(L15&lt;$W$16,$U$17,IF(L15&lt;$W$15,$U$16,IF(L15&lt;$W$14,$U$15,$U$14))))))</f>
        <v>A</v>
      </c>
      <c r="N15" s="15">
        <v>84</v>
      </c>
      <c r="O15" s="10" t="s">
        <v>38</v>
      </c>
      <c r="P15" s="6" t="s">
        <v>39</v>
      </c>
      <c r="Q15" s="6">
        <f t="shared" ref="Q15:Q47" si="2">IF(L$13&gt;0,((E15/L$13)*((E$13/M$13)*100))+((F15/L$13)*((F$13/M$13)*100))+((G15/L$13)*((G$13/M$13)*100))+((H15/L$13)*((H$13/M$13)*100))+((I15/L$13)*((I$13/M$13)*100))+(IF((J15/L$13)*((J$13/M$13)*100)&gt;(K15/L$13)*((J$13/M$13)*100),(J15/L$13)*((J$13/M$13)*100),(K15/L$13)*((J$13/M$13)*100))))</f>
        <v>84</v>
      </c>
      <c r="R15" s="10" t="s">
        <v>38</v>
      </c>
      <c r="S15" s="2"/>
      <c r="T15" s="10" t="s">
        <v>38</v>
      </c>
      <c r="U15" s="16" t="s">
        <v>41</v>
      </c>
      <c r="V15" s="16">
        <v>3.5</v>
      </c>
      <c r="W15" s="16">
        <v>75</v>
      </c>
      <c r="X15" s="16">
        <v>79.989999999999995</v>
      </c>
    </row>
    <row r="16" spans="1:26" ht="14.25" customHeight="1" thickBot="1" x14ac:dyDescent="0.3">
      <c r="A16" s="6">
        <v>3</v>
      </c>
      <c r="B16" s="20">
        <v>241200419</v>
      </c>
      <c r="C16" s="6"/>
      <c r="D16" s="19" t="s">
        <v>50</v>
      </c>
      <c r="E16" s="6">
        <v>85</v>
      </c>
      <c r="F16" s="6">
        <v>60</v>
      </c>
      <c r="G16" s="18">
        <v>80</v>
      </c>
      <c r="H16" s="6"/>
      <c r="I16" s="18">
        <v>80</v>
      </c>
      <c r="J16" s="18">
        <v>80</v>
      </c>
      <c r="K16" s="10"/>
      <c r="L16" s="6">
        <f t="shared" si="0"/>
        <v>75.5</v>
      </c>
      <c r="M16" s="15" t="str">
        <f t="shared" si="1"/>
        <v>AB</v>
      </c>
      <c r="N16" s="15">
        <v>76</v>
      </c>
      <c r="O16" s="10" t="s">
        <v>38</v>
      </c>
      <c r="P16" s="6" t="s">
        <v>39</v>
      </c>
      <c r="Q16" s="6">
        <f t="shared" si="2"/>
        <v>75.5</v>
      </c>
      <c r="R16" s="10" t="s">
        <v>38</v>
      </c>
      <c r="S16" s="2"/>
      <c r="T16" s="10" t="s">
        <v>38</v>
      </c>
      <c r="U16" s="16" t="s">
        <v>42</v>
      </c>
      <c r="V16" s="16">
        <v>3</v>
      </c>
      <c r="W16" s="16">
        <v>70</v>
      </c>
      <c r="X16" s="16">
        <v>74.989999999999995</v>
      </c>
    </row>
    <row r="17" spans="1:24" ht="14.25" customHeight="1" thickBot="1" x14ac:dyDescent="0.3">
      <c r="A17" s="6">
        <v>4</v>
      </c>
      <c r="B17" s="20">
        <v>241200420</v>
      </c>
      <c r="C17" s="6"/>
      <c r="D17" s="19" t="s">
        <v>51</v>
      </c>
      <c r="E17" s="6">
        <v>85</v>
      </c>
      <c r="F17" s="6">
        <v>85</v>
      </c>
      <c r="G17" s="18">
        <v>85</v>
      </c>
      <c r="H17" s="6"/>
      <c r="I17" s="18">
        <v>80</v>
      </c>
      <c r="J17" s="6">
        <v>83</v>
      </c>
      <c r="K17" s="10"/>
      <c r="L17" s="6">
        <f t="shared" si="0"/>
        <v>83.25</v>
      </c>
      <c r="M17" s="15" t="str">
        <f t="shared" si="1"/>
        <v>A</v>
      </c>
      <c r="N17" s="15">
        <v>83</v>
      </c>
      <c r="O17" s="10" t="s">
        <v>38</v>
      </c>
      <c r="P17" s="6" t="s">
        <v>39</v>
      </c>
      <c r="Q17" s="6">
        <f t="shared" si="2"/>
        <v>83.25</v>
      </c>
      <c r="R17" s="10" t="s">
        <v>38</v>
      </c>
      <c r="S17" s="2"/>
      <c r="T17" s="10" t="s">
        <v>38</v>
      </c>
      <c r="U17" s="16" t="s">
        <v>43</v>
      </c>
      <c r="V17" s="16">
        <v>2.5</v>
      </c>
      <c r="W17" s="16">
        <v>65</v>
      </c>
      <c r="X17" s="16">
        <v>69.989999999999995</v>
      </c>
    </row>
    <row r="18" spans="1:24" ht="14.25" customHeight="1" thickBot="1" x14ac:dyDescent="0.3">
      <c r="A18" s="6">
        <v>5</v>
      </c>
      <c r="B18" s="20">
        <v>241200421</v>
      </c>
      <c r="C18" s="6"/>
      <c r="D18" s="19" t="s">
        <v>52</v>
      </c>
      <c r="E18" s="6">
        <v>100</v>
      </c>
      <c r="F18" s="6">
        <v>60</v>
      </c>
      <c r="G18" s="18">
        <v>85</v>
      </c>
      <c r="H18" s="6"/>
      <c r="I18" s="18">
        <v>83</v>
      </c>
      <c r="J18" s="18">
        <v>80</v>
      </c>
      <c r="K18" s="10"/>
      <c r="L18" s="6">
        <f t="shared" si="0"/>
        <v>78.5</v>
      </c>
      <c r="M18" s="15" t="str">
        <f t="shared" si="1"/>
        <v>AB</v>
      </c>
      <c r="N18" s="15">
        <v>79</v>
      </c>
      <c r="O18" s="10" t="s">
        <v>38</v>
      </c>
      <c r="P18" s="6" t="s">
        <v>39</v>
      </c>
      <c r="Q18" s="6">
        <f t="shared" si="2"/>
        <v>78.5</v>
      </c>
      <c r="R18" s="10" t="s">
        <v>38</v>
      </c>
      <c r="S18" s="2"/>
      <c r="T18" s="10" t="s">
        <v>38</v>
      </c>
      <c r="U18" s="16" t="s">
        <v>44</v>
      </c>
      <c r="V18" s="16">
        <v>2</v>
      </c>
      <c r="W18" s="16">
        <v>60</v>
      </c>
      <c r="X18" s="16">
        <v>64.989999999999995</v>
      </c>
    </row>
    <row r="19" spans="1:24" ht="14.25" customHeight="1" thickBot="1" x14ac:dyDescent="0.3">
      <c r="A19" s="6">
        <v>6</v>
      </c>
      <c r="B19" s="20">
        <v>241200423</v>
      </c>
      <c r="C19" s="6"/>
      <c r="D19" s="19" t="s">
        <v>53</v>
      </c>
      <c r="E19" s="6">
        <v>93</v>
      </c>
      <c r="F19" s="6">
        <v>60</v>
      </c>
      <c r="G19" s="18">
        <v>85</v>
      </c>
      <c r="H19" s="6"/>
      <c r="I19" s="18">
        <v>83</v>
      </c>
      <c r="J19" s="18">
        <v>84</v>
      </c>
      <c r="K19" s="10"/>
      <c r="L19" s="6">
        <f t="shared" si="0"/>
        <v>78.8</v>
      </c>
      <c r="M19" s="15" t="str">
        <f t="shared" si="1"/>
        <v>AB</v>
      </c>
      <c r="N19" s="15">
        <v>79</v>
      </c>
      <c r="O19" s="10" t="s">
        <v>38</v>
      </c>
      <c r="P19" s="6" t="s">
        <v>39</v>
      </c>
      <c r="Q19" s="6">
        <f t="shared" si="2"/>
        <v>78.8</v>
      </c>
      <c r="R19" s="10" t="s">
        <v>38</v>
      </c>
      <c r="S19" s="2"/>
      <c r="T19" s="10" t="s">
        <v>38</v>
      </c>
      <c r="U19" s="16" t="s">
        <v>45</v>
      </c>
      <c r="V19" s="16">
        <v>1</v>
      </c>
      <c r="W19" s="16">
        <v>50</v>
      </c>
      <c r="X19" s="16">
        <v>59.99</v>
      </c>
    </row>
    <row r="20" spans="1:24" ht="14.25" customHeight="1" thickBot="1" x14ac:dyDescent="0.3">
      <c r="A20" s="6">
        <v>7</v>
      </c>
      <c r="B20" s="20">
        <v>241200424</v>
      </c>
      <c r="C20" s="6"/>
      <c r="D20" s="19" t="s">
        <v>54</v>
      </c>
      <c r="E20" s="6">
        <v>93</v>
      </c>
      <c r="F20" s="6">
        <v>82</v>
      </c>
      <c r="G20" s="18">
        <v>85</v>
      </c>
      <c r="H20" s="6"/>
      <c r="I20" s="18">
        <v>81</v>
      </c>
      <c r="J20" s="18">
        <v>84</v>
      </c>
      <c r="K20" s="10"/>
      <c r="L20" s="6">
        <f t="shared" si="0"/>
        <v>83.8</v>
      </c>
      <c r="M20" s="15" t="str">
        <f t="shared" si="1"/>
        <v>A</v>
      </c>
      <c r="N20" s="15">
        <v>84</v>
      </c>
      <c r="O20" s="10" t="s">
        <v>38</v>
      </c>
      <c r="P20" s="6" t="s">
        <v>39</v>
      </c>
      <c r="Q20" s="6">
        <f t="shared" si="2"/>
        <v>83.8</v>
      </c>
      <c r="R20" s="10" t="s">
        <v>38</v>
      </c>
      <c r="S20" s="2"/>
      <c r="T20" s="10" t="s">
        <v>38</v>
      </c>
      <c r="U20" s="16" t="s">
        <v>46</v>
      </c>
      <c r="V20" s="16" t="s">
        <v>39</v>
      </c>
      <c r="W20" s="16" t="s">
        <v>39</v>
      </c>
      <c r="X20" s="16">
        <v>49.99</v>
      </c>
    </row>
    <row r="21" spans="1:24" ht="14.25" customHeight="1" thickBot="1" x14ac:dyDescent="0.3">
      <c r="A21" s="6">
        <v>8</v>
      </c>
      <c r="B21" s="20">
        <v>241200425</v>
      </c>
      <c r="C21" s="6"/>
      <c r="D21" s="19" t="s">
        <v>55</v>
      </c>
      <c r="E21" s="6">
        <v>100</v>
      </c>
      <c r="F21" s="6">
        <v>60</v>
      </c>
      <c r="G21" s="18">
        <v>85</v>
      </c>
      <c r="H21" s="6"/>
      <c r="I21" s="18">
        <v>82</v>
      </c>
      <c r="J21" s="18">
        <v>84</v>
      </c>
      <c r="K21" s="10"/>
      <c r="L21" s="6">
        <f t="shared" si="0"/>
        <v>79.25</v>
      </c>
      <c r="M21" s="15" t="str">
        <f t="shared" si="1"/>
        <v>AB</v>
      </c>
      <c r="N21" s="15">
        <v>79</v>
      </c>
      <c r="O21" s="10" t="s">
        <v>38</v>
      </c>
      <c r="P21" s="6" t="s">
        <v>39</v>
      </c>
      <c r="Q21" s="6">
        <f t="shared" si="2"/>
        <v>79.25</v>
      </c>
      <c r="R21" s="10" t="s">
        <v>38</v>
      </c>
      <c r="S21" s="2"/>
      <c r="T21" s="10" t="s">
        <v>38</v>
      </c>
      <c r="U21" s="2"/>
      <c r="V21" s="2"/>
      <c r="W21" s="2"/>
      <c r="X21" s="2"/>
    </row>
    <row r="22" spans="1:24" ht="14.25" customHeight="1" thickBot="1" x14ac:dyDescent="0.3">
      <c r="A22" s="6">
        <v>9</v>
      </c>
      <c r="B22" s="20">
        <v>241200426</v>
      </c>
      <c r="C22" s="6"/>
      <c r="D22" s="19" t="s">
        <v>56</v>
      </c>
      <c r="E22" s="6">
        <v>78</v>
      </c>
      <c r="F22" s="6">
        <v>60</v>
      </c>
      <c r="G22" s="18">
        <v>84</v>
      </c>
      <c r="H22" s="6"/>
      <c r="I22" s="18">
        <v>82</v>
      </c>
      <c r="J22" s="18">
        <v>84</v>
      </c>
      <c r="K22" s="10"/>
      <c r="L22" s="6">
        <f t="shared" si="0"/>
        <v>76.900000000000006</v>
      </c>
      <c r="M22" s="15" t="str">
        <f t="shared" si="1"/>
        <v>AB</v>
      </c>
      <c r="N22" s="15">
        <v>77</v>
      </c>
      <c r="O22" s="10" t="s">
        <v>38</v>
      </c>
      <c r="P22" s="6" t="s">
        <v>39</v>
      </c>
      <c r="Q22" s="6">
        <f t="shared" si="2"/>
        <v>76.900000000000006</v>
      </c>
      <c r="R22" s="10" t="s">
        <v>38</v>
      </c>
      <c r="S22" s="2"/>
      <c r="T22" s="10" t="s">
        <v>38</v>
      </c>
      <c r="U22" s="2"/>
      <c r="V22" s="2"/>
      <c r="W22" s="2"/>
      <c r="X22" s="2"/>
    </row>
    <row r="23" spans="1:24" ht="14.25" customHeight="1" thickBot="1" x14ac:dyDescent="0.3">
      <c r="A23" s="6">
        <v>10</v>
      </c>
      <c r="B23" s="20">
        <v>241200427</v>
      </c>
      <c r="C23" s="6"/>
      <c r="D23" s="19" t="s">
        <v>57</v>
      </c>
      <c r="E23" s="6">
        <v>78</v>
      </c>
      <c r="F23" s="6">
        <v>81</v>
      </c>
      <c r="G23" s="18">
        <v>84</v>
      </c>
      <c r="H23" s="6"/>
      <c r="I23" s="18">
        <v>81</v>
      </c>
      <c r="J23" s="18">
        <v>83</v>
      </c>
      <c r="K23" s="10"/>
      <c r="L23" s="6">
        <f t="shared" si="0"/>
        <v>81.650000000000006</v>
      </c>
      <c r="M23" s="15" t="str">
        <f t="shared" si="1"/>
        <v>A</v>
      </c>
      <c r="N23" s="15">
        <v>82</v>
      </c>
      <c r="O23" s="10" t="s">
        <v>38</v>
      </c>
      <c r="P23" s="6" t="s">
        <v>39</v>
      </c>
      <c r="Q23" s="6">
        <f t="shared" si="2"/>
        <v>81.650000000000006</v>
      </c>
      <c r="R23" s="10" t="s">
        <v>38</v>
      </c>
      <c r="S23" s="2"/>
      <c r="T23" s="10" t="s">
        <v>38</v>
      </c>
      <c r="U23" s="2"/>
      <c r="V23" s="2"/>
      <c r="W23" s="2"/>
      <c r="X23" s="2"/>
    </row>
    <row r="24" spans="1:24" ht="14.25" customHeight="1" thickBot="1" x14ac:dyDescent="0.3">
      <c r="A24" s="6">
        <v>11</v>
      </c>
      <c r="B24" s="20">
        <v>241200428</v>
      </c>
      <c r="C24" s="6"/>
      <c r="D24" s="19" t="s">
        <v>58</v>
      </c>
      <c r="E24" s="6">
        <v>93</v>
      </c>
      <c r="F24" s="6">
        <v>81</v>
      </c>
      <c r="G24" s="18">
        <v>87</v>
      </c>
      <c r="H24" s="6"/>
      <c r="I24" s="18">
        <v>80</v>
      </c>
      <c r="J24" s="18">
        <v>84</v>
      </c>
      <c r="K24" s="10"/>
      <c r="L24" s="6">
        <f t="shared" si="0"/>
        <v>83.6</v>
      </c>
      <c r="M24" s="15" t="str">
        <f t="shared" si="1"/>
        <v>A</v>
      </c>
      <c r="N24" s="15">
        <v>83</v>
      </c>
      <c r="O24" s="10" t="s">
        <v>38</v>
      </c>
      <c r="P24" s="6" t="s">
        <v>39</v>
      </c>
      <c r="Q24" s="6">
        <f t="shared" si="2"/>
        <v>83.6</v>
      </c>
      <c r="R24" s="10" t="s">
        <v>38</v>
      </c>
      <c r="S24" s="2"/>
      <c r="T24" s="10" t="s">
        <v>38</v>
      </c>
      <c r="U24" s="2"/>
      <c r="V24" s="2"/>
      <c r="W24" s="2"/>
      <c r="X24" s="2"/>
    </row>
    <row r="25" spans="1:24" ht="14.25" customHeight="1" thickBot="1" x14ac:dyDescent="0.3">
      <c r="A25" s="6">
        <v>12</v>
      </c>
      <c r="B25" s="20">
        <v>241200429</v>
      </c>
      <c r="C25" s="6"/>
      <c r="D25" s="19" t="s">
        <v>59</v>
      </c>
      <c r="E25" s="6">
        <v>100</v>
      </c>
      <c r="F25" s="6">
        <v>60</v>
      </c>
      <c r="G25" s="18">
        <v>80</v>
      </c>
      <c r="H25" s="6"/>
      <c r="I25" s="18">
        <v>80</v>
      </c>
      <c r="J25" s="6">
        <v>80</v>
      </c>
      <c r="K25" s="10"/>
      <c r="L25" s="6">
        <f t="shared" si="0"/>
        <v>77</v>
      </c>
      <c r="M25" s="15" t="str">
        <f t="shared" si="1"/>
        <v>AB</v>
      </c>
      <c r="N25" s="15">
        <v>77</v>
      </c>
      <c r="O25" s="10" t="s">
        <v>38</v>
      </c>
      <c r="P25" s="6" t="s">
        <v>39</v>
      </c>
      <c r="Q25" s="6">
        <f t="shared" si="2"/>
        <v>77</v>
      </c>
      <c r="R25" s="10" t="s">
        <v>38</v>
      </c>
      <c r="S25" s="2"/>
      <c r="T25" s="10" t="s">
        <v>38</v>
      </c>
      <c r="U25" s="2"/>
      <c r="V25" s="2"/>
      <c r="W25" s="2"/>
      <c r="X25" s="2"/>
    </row>
    <row r="26" spans="1:24" ht="14.25" customHeight="1" thickBot="1" x14ac:dyDescent="0.3">
      <c r="A26" s="6">
        <v>13</v>
      </c>
      <c r="B26" s="20">
        <v>241200430</v>
      </c>
      <c r="C26" s="6"/>
      <c r="D26" s="19" t="s">
        <v>60</v>
      </c>
      <c r="E26" s="6">
        <v>86</v>
      </c>
      <c r="F26" s="6">
        <v>60</v>
      </c>
      <c r="G26" s="18">
        <v>89</v>
      </c>
      <c r="H26" s="6"/>
      <c r="I26" s="18">
        <v>81</v>
      </c>
      <c r="J26" s="6">
        <v>84</v>
      </c>
      <c r="K26" s="10"/>
      <c r="L26" s="6">
        <f t="shared" si="0"/>
        <v>78.2</v>
      </c>
      <c r="M26" s="15" t="str">
        <f t="shared" si="1"/>
        <v>AB</v>
      </c>
      <c r="N26" s="15">
        <v>78</v>
      </c>
      <c r="O26" s="10" t="s">
        <v>38</v>
      </c>
      <c r="P26" s="6" t="s">
        <v>39</v>
      </c>
      <c r="Q26" s="6">
        <f t="shared" si="2"/>
        <v>78.2</v>
      </c>
      <c r="R26" s="10" t="s">
        <v>38</v>
      </c>
      <c r="S26" s="2"/>
      <c r="T26" s="10" t="s">
        <v>38</v>
      </c>
      <c r="U26" s="2"/>
      <c r="V26" s="2"/>
      <c r="W26" s="2"/>
      <c r="X26" s="2"/>
    </row>
    <row r="27" spans="1:24" ht="14.25" customHeight="1" thickBot="1" x14ac:dyDescent="0.3">
      <c r="A27" s="6">
        <v>14</v>
      </c>
      <c r="B27" s="20">
        <v>241200431</v>
      </c>
      <c r="C27" s="6"/>
      <c r="D27" s="19" t="s">
        <v>61</v>
      </c>
      <c r="E27" s="6">
        <v>93</v>
      </c>
      <c r="F27" s="6">
        <v>60</v>
      </c>
      <c r="G27" s="18">
        <v>85</v>
      </c>
      <c r="H27" s="6"/>
      <c r="I27" s="18">
        <v>82</v>
      </c>
      <c r="J27" s="6">
        <v>85</v>
      </c>
      <c r="K27" s="10"/>
      <c r="L27" s="6">
        <f t="shared" si="0"/>
        <v>78.8</v>
      </c>
      <c r="M27" s="15" t="str">
        <f t="shared" si="1"/>
        <v>AB</v>
      </c>
      <c r="N27" s="15">
        <v>79</v>
      </c>
      <c r="O27" s="10" t="s">
        <v>38</v>
      </c>
      <c r="P27" s="6" t="s">
        <v>39</v>
      </c>
      <c r="Q27" s="6">
        <f t="shared" si="2"/>
        <v>78.8</v>
      </c>
      <c r="R27" s="10" t="s">
        <v>38</v>
      </c>
      <c r="S27" s="2"/>
      <c r="T27" s="10" t="s">
        <v>38</v>
      </c>
      <c r="U27" s="2"/>
      <c r="V27" s="2"/>
      <c r="W27" s="2"/>
      <c r="X27" s="2"/>
    </row>
    <row r="28" spans="1:24" ht="14.25" customHeight="1" thickBot="1" x14ac:dyDescent="0.3">
      <c r="A28" s="6">
        <v>15</v>
      </c>
      <c r="B28" s="20">
        <v>241200432</v>
      </c>
      <c r="C28" s="6"/>
      <c r="D28" s="19" t="s">
        <v>62</v>
      </c>
      <c r="E28" s="6">
        <v>78</v>
      </c>
      <c r="F28" s="6">
        <v>82</v>
      </c>
      <c r="G28" s="18">
        <v>82</v>
      </c>
      <c r="H28" s="6"/>
      <c r="I28" s="6">
        <v>80</v>
      </c>
      <c r="J28" s="6">
        <v>85</v>
      </c>
      <c r="K28" s="10"/>
      <c r="L28" s="6">
        <f t="shared" si="0"/>
        <v>81.849999999999994</v>
      </c>
      <c r="M28" s="15" t="str">
        <f t="shared" si="1"/>
        <v>A</v>
      </c>
      <c r="N28" s="15">
        <v>82</v>
      </c>
      <c r="O28" s="10" t="s">
        <v>38</v>
      </c>
      <c r="P28" s="6" t="s">
        <v>39</v>
      </c>
      <c r="Q28" s="6">
        <f t="shared" si="2"/>
        <v>81.849999999999994</v>
      </c>
      <c r="R28" s="10" t="s">
        <v>38</v>
      </c>
      <c r="S28" s="2"/>
      <c r="T28" s="10" t="s">
        <v>38</v>
      </c>
      <c r="U28" s="2"/>
      <c r="V28" s="2"/>
      <c r="W28" s="2"/>
      <c r="X28" s="2"/>
    </row>
    <row r="29" spans="1:24" ht="14.25" customHeight="1" thickBot="1" x14ac:dyDescent="0.3">
      <c r="A29" s="6">
        <v>16</v>
      </c>
      <c r="B29" s="20">
        <v>241200433</v>
      </c>
      <c r="C29" s="6"/>
      <c r="D29" s="19" t="s">
        <v>63</v>
      </c>
      <c r="E29" s="6">
        <v>86</v>
      </c>
      <c r="F29" s="6">
        <v>60</v>
      </c>
      <c r="G29" s="18">
        <v>87</v>
      </c>
      <c r="H29" s="6"/>
      <c r="I29" s="18">
        <v>82</v>
      </c>
      <c r="J29" s="18">
        <v>80</v>
      </c>
      <c r="K29" s="10"/>
      <c r="L29" s="6">
        <f t="shared" si="0"/>
        <v>77.150000000000006</v>
      </c>
      <c r="M29" s="15" t="str">
        <f t="shared" si="1"/>
        <v>AB</v>
      </c>
      <c r="N29" s="15">
        <v>77</v>
      </c>
      <c r="O29" s="10" t="s">
        <v>38</v>
      </c>
      <c r="P29" s="6" t="s">
        <v>39</v>
      </c>
      <c r="Q29" s="6">
        <f t="shared" si="2"/>
        <v>77.150000000000006</v>
      </c>
      <c r="R29" s="10" t="s">
        <v>38</v>
      </c>
      <c r="S29" s="2"/>
      <c r="T29" s="10" t="s">
        <v>38</v>
      </c>
      <c r="U29" s="2"/>
      <c r="V29" s="2"/>
      <c r="W29" s="2"/>
      <c r="X29" s="2"/>
    </row>
    <row r="30" spans="1:24" ht="14.25" customHeight="1" thickBot="1" x14ac:dyDescent="0.3">
      <c r="A30" s="6">
        <v>17</v>
      </c>
      <c r="B30" s="20">
        <v>241200434</v>
      </c>
      <c r="C30" s="6"/>
      <c r="D30" s="19" t="s">
        <v>64</v>
      </c>
      <c r="E30" s="6">
        <v>93</v>
      </c>
      <c r="F30" s="6">
        <v>81</v>
      </c>
      <c r="G30" s="18">
        <v>85</v>
      </c>
      <c r="H30" s="6"/>
      <c r="I30" s="18">
        <v>82</v>
      </c>
      <c r="J30" s="18">
        <v>82</v>
      </c>
      <c r="K30" s="10"/>
      <c r="L30" s="6">
        <f t="shared" si="0"/>
        <v>83.3</v>
      </c>
      <c r="M30" s="15" t="str">
        <f t="shared" si="1"/>
        <v>A</v>
      </c>
      <c r="N30" s="15">
        <v>83</v>
      </c>
      <c r="O30" s="10" t="s">
        <v>38</v>
      </c>
      <c r="P30" s="6" t="s">
        <v>39</v>
      </c>
      <c r="Q30" s="6">
        <f t="shared" si="2"/>
        <v>83.3</v>
      </c>
      <c r="R30" s="10" t="s">
        <v>38</v>
      </c>
      <c r="S30" s="2"/>
      <c r="T30" s="10" t="s">
        <v>38</v>
      </c>
      <c r="U30" s="2"/>
      <c r="V30" s="2"/>
      <c r="W30" s="2"/>
      <c r="X30" s="2"/>
    </row>
    <row r="31" spans="1:24" ht="14.25" customHeight="1" thickBot="1" x14ac:dyDescent="0.3">
      <c r="A31" s="6">
        <v>18</v>
      </c>
      <c r="B31" s="20">
        <v>241200435</v>
      </c>
      <c r="C31" s="6"/>
      <c r="D31" s="19" t="s">
        <v>65</v>
      </c>
      <c r="E31" s="6">
        <v>100</v>
      </c>
      <c r="F31" s="6">
        <v>60</v>
      </c>
      <c r="G31" s="18">
        <v>86</v>
      </c>
      <c r="H31" s="6"/>
      <c r="I31" s="18">
        <v>82</v>
      </c>
      <c r="J31" s="18">
        <v>84</v>
      </c>
      <c r="K31" s="10"/>
      <c r="L31" s="6">
        <f t="shared" si="0"/>
        <v>79.400000000000006</v>
      </c>
      <c r="M31" s="15" t="str">
        <f t="shared" si="1"/>
        <v>AB</v>
      </c>
      <c r="N31" s="15">
        <v>79</v>
      </c>
      <c r="O31" s="10" t="s">
        <v>38</v>
      </c>
      <c r="P31" s="6" t="s">
        <v>39</v>
      </c>
      <c r="Q31" s="6">
        <f t="shared" si="2"/>
        <v>79.400000000000006</v>
      </c>
      <c r="R31" s="10" t="s">
        <v>38</v>
      </c>
      <c r="S31" s="2"/>
      <c r="T31" s="10" t="s">
        <v>38</v>
      </c>
      <c r="U31" s="2"/>
      <c r="V31" s="2"/>
      <c r="W31" s="2"/>
      <c r="X31" s="2"/>
    </row>
    <row r="32" spans="1:24" ht="14.25" customHeight="1" thickBot="1" x14ac:dyDescent="0.3">
      <c r="A32" s="6">
        <v>19</v>
      </c>
      <c r="B32" s="20">
        <v>241200436</v>
      </c>
      <c r="C32" s="6"/>
      <c r="D32" s="19" t="s">
        <v>66</v>
      </c>
      <c r="E32" s="6">
        <v>93</v>
      </c>
      <c r="F32" s="6">
        <v>84</v>
      </c>
      <c r="G32" s="18">
        <v>85</v>
      </c>
      <c r="H32" s="6"/>
      <c r="I32" s="18">
        <v>82</v>
      </c>
      <c r="J32" s="6">
        <v>84</v>
      </c>
      <c r="K32" s="10"/>
      <c r="L32" s="6">
        <f t="shared" si="0"/>
        <v>84.55</v>
      </c>
      <c r="M32" s="15" t="str">
        <f t="shared" si="1"/>
        <v>A</v>
      </c>
      <c r="N32" s="15">
        <v>85</v>
      </c>
      <c r="O32" s="10" t="s">
        <v>38</v>
      </c>
      <c r="P32" s="6" t="s">
        <v>39</v>
      </c>
      <c r="Q32" s="6">
        <f t="shared" si="2"/>
        <v>84.55</v>
      </c>
      <c r="R32" s="10" t="s">
        <v>38</v>
      </c>
      <c r="S32" s="2"/>
      <c r="T32" s="10" t="s">
        <v>38</v>
      </c>
      <c r="U32" s="2"/>
      <c r="V32" s="2"/>
      <c r="W32" s="2"/>
      <c r="X32" s="2"/>
    </row>
    <row r="33" spans="1:24" ht="14.25" customHeight="1" thickBot="1" x14ac:dyDescent="0.3">
      <c r="A33" s="6">
        <v>20</v>
      </c>
      <c r="B33" s="20">
        <v>241200437</v>
      </c>
      <c r="C33" s="6"/>
      <c r="D33" s="19" t="s">
        <v>67</v>
      </c>
      <c r="E33" s="6">
        <v>100</v>
      </c>
      <c r="F33" s="6">
        <v>60</v>
      </c>
      <c r="G33" s="18">
        <v>85</v>
      </c>
      <c r="H33" s="6"/>
      <c r="I33" s="18">
        <v>83</v>
      </c>
      <c r="J33" s="18">
        <v>80</v>
      </c>
      <c r="K33" s="10"/>
      <c r="L33" s="6">
        <f t="shared" si="0"/>
        <v>78.5</v>
      </c>
      <c r="M33" s="15" t="str">
        <f t="shared" si="1"/>
        <v>AB</v>
      </c>
      <c r="N33" s="15">
        <v>78</v>
      </c>
      <c r="O33" s="10" t="s">
        <v>38</v>
      </c>
      <c r="P33" s="6" t="s">
        <v>39</v>
      </c>
      <c r="Q33" s="6">
        <f t="shared" si="2"/>
        <v>78.5</v>
      </c>
      <c r="R33" s="10" t="s">
        <v>38</v>
      </c>
      <c r="S33" s="2"/>
      <c r="T33" s="10" t="s">
        <v>38</v>
      </c>
      <c r="U33" s="2"/>
      <c r="V33" s="2"/>
      <c r="W33" s="2"/>
      <c r="X33" s="2"/>
    </row>
    <row r="34" spans="1:24" ht="14.25" customHeight="1" thickBot="1" x14ac:dyDescent="0.3">
      <c r="A34" s="6">
        <v>21</v>
      </c>
      <c r="B34" s="20">
        <v>241200438</v>
      </c>
      <c r="C34" s="6"/>
      <c r="D34" s="19" t="s">
        <v>68</v>
      </c>
      <c r="E34" s="6">
        <v>100</v>
      </c>
      <c r="F34" s="6">
        <v>60</v>
      </c>
      <c r="G34" s="18">
        <v>85</v>
      </c>
      <c r="H34" s="6"/>
      <c r="I34" s="18">
        <v>83</v>
      </c>
      <c r="J34" s="18">
        <v>84</v>
      </c>
      <c r="K34" s="10"/>
      <c r="L34" s="6">
        <f t="shared" si="0"/>
        <v>79.5</v>
      </c>
      <c r="M34" s="15" t="str">
        <f t="shared" si="1"/>
        <v>AB</v>
      </c>
      <c r="N34" s="15">
        <v>79</v>
      </c>
      <c r="O34" s="10" t="s">
        <v>38</v>
      </c>
      <c r="P34" s="6" t="s">
        <v>39</v>
      </c>
      <c r="Q34" s="6">
        <f t="shared" si="2"/>
        <v>79.5</v>
      </c>
      <c r="R34" s="10" t="s">
        <v>38</v>
      </c>
      <c r="S34" s="2"/>
      <c r="T34" s="10" t="s">
        <v>38</v>
      </c>
      <c r="U34" s="2"/>
      <c r="V34" s="2"/>
      <c r="W34" s="2"/>
      <c r="X34" s="2"/>
    </row>
    <row r="35" spans="1:24" ht="14.25" customHeight="1" thickBot="1" x14ac:dyDescent="0.3">
      <c r="A35" s="6">
        <v>22</v>
      </c>
      <c r="B35" s="20">
        <v>241200439</v>
      </c>
      <c r="C35" s="6"/>
      <c r="D35" s="19" t="s">
        <v>69</v>
      </c>
      <c r="E35" s="6">
        <v>93</v>
      </c>
      <c r="F35" s="6">
        <v>85</v>
      </c>
      <c r="G35" s="18">
        <v>85</v>
      </c>
      <c r="H35" s="6"/>
      <c r="I35" s="18">
        <v>81</v>
      </c>
      <c r="J35" s="18">
        <v>84</v>
      </c>
      <c r="K35" s="10"/>
      <c r="L35" s="6">
        <f t="shared" si="0"/>
        <v>84.55</v>
      </c>
      <c r="M35" s="15" t="str">
        <f t="shared" si="1"/>
        <v>A</v>
      </c>
      <c r="N35" s="15">
        <v>85</v>
      </c>
      <c r="O35" s="10" t="s">
        <v>38</v>
      </c>
      <c r="P35" s="6" t="s">
        <v>39</v>
      </c>
      <c r="Q35" s="6">
        <f t="shared" si="2"/>
        <v>84.55</v>
      </c>
      <c r="R35" s="10" t="s">
        <v>38</v>
      </c>
      <c r="S35" s="2"/>
      <c r="T35" s="10" t="s">
        <v>38</v>
      </c>
      <c r="U35" s="2"/>
      <c r="V35" s="2"/>
      <c r="W35" s="2"/>
      <c r="X35" s="2"/>
    </row>
    <row r="36" spans="1:24" ht="14.25" customHeight="1" thickBot="1" x14ac:dyDescent="0.3">
      <c r="A36" s="6">
        <v>23</v>
      </c>
      <c r="B36" s="20">
        <v>241200440</v>
      </c>
      <c r="C36" s="6"/>
      <c r="D36" s="19" t="s">
        <v>70</v>
      </c>
      <c r="E36" s="6">
        <v>100</v>
      </c>
      <c r="F36" s="6">
        <v>81</v>
      </c>
      <c r="G36" s="18">
        <v>85</v>
      </c>
      <c r="H36" s="6"/>
      <c r="I36" s="18">
        <v>82</v>
      </c>
      <c r="J36" s="18">
        <v>84</v>
      </c>
      <c r="K36" s="10"/>
      <c r="L36" s="6">
        <f t="shared" si="0"/>
        <v>84.5</v>
      </c>
      <c r="M36" s="15" t="str">
        <f t="shared" si="1"/>
        <v>A</v>
      </c>
      <c r="N36" s="15">
        <v>85</v>
      </c>
      <c r="O36" s="10" t="s">
        <v>38</v>
      </c>
      <c r="P36" s="6" t="s">
        <v>39</v>
      </c>
      <c r="Q36" s="6">
        <f t="shared" si="2"/>
        <v>84.5</v>
      </c>
      <c r="R36" s="10" t="s">
        <v>38</v>
      </c>
      <c r="S36" s="2"/>
      <c r="T36" s="10" t="s">
        <v>38</v>
      </c>
      <c r="U36" s="2"/>
      <c r="V36" s="2"/>
      <c r="W36" s="2"/>
      <c r="X36" s="2"/>
    </row>
    <row r="37" spans="1:24" ht="14.25" customHeight="1" thickBot="1" x14ac:dyDescent="0.3">
      <c r="A37" s="6">
        <v>24</v>
      </c>
      <c r="B37" s="20">
        <v>241200441</v>
      </c>
      <c r="C37" s="6"/>
      <c r="D37" s="19" t="s">
        <v>71</v>
      </c>
      <c r="E37" s="6">
        <v>100</v>
      </c>
      <c r="F37" s="6">
        <v>81</v>
      </c>
      <c r="G37" s="18">
        <v>84</v>
      </c>
      <c r="H37" s="6"/>
      <c r="I37" s="18">
        <v>82</v>
      </c>
      <c r="J37" s="18">
        <v>84</v>
      </c>
      <c r="K37" s="10"/>
      <c r="L37" s="6">
        <f t="shared" si="0"/>
        <v>84.35</v>
      </c>
      <c r="M37" s="15" t="str">
        <f t="shared" si="1"/>
        <v>A</v>
      </c>
      <c r="N37" s="15">
        <v>84</v>
      </c>
      <c r="O37" s="10" t="s">
        <v>38</v>
      </c>
      <c r="P37" s="6" t="s">
        <v>39</v>
      </c>
      <c r="Q37" s="6">
        <f t="shared" si="2"/>
        <v>84.35</v>
      </c>
      <c r="R37" s="10" t="s">
        <v>38</v>
      </c>
      <c r="S37" s="2"/>
      <c r="T37" s="10" t="s">
        <v>38</v>
      </c>
      <c r="U37" s="2"/>
      <c r="V37" s="2"/>
      <c r="W37" s="2"/>
      <c r="X37" s="2"/>
    </row>
    <row r="38" spans="1:24" ht="14.25" customHeight="1" thickBot="1" x14ac:dyDescent="0.3">
      <c r="A38" s="6">
        <v>25</v>
      </c>
      <c r="B38" s="20">
        <v>241200442</v>
      </c>
      <c r="C38" s="6"/>
      <c r="D38" s="19" t="s">
        <v>72</v>
      </c>
      <c r="E38" s="6">
        <v>93</v>
      </c>
      <c r="F38" s="6">
        <v>60</v>
      </c>
      <c r="G38" s="18">
        <v>84</v>
      </c>
      <c r="H38" s="6"/>
      <c r="I38" s="18">
        <v>81</v>
      </c>
      <c r="J38" s="18">
        <v>83</v>
      </c>
      <c r="K38" s="10"/>
      <c r="L38" s="6">
        <f t="shared" si="0"/>
        <v>77.900000000000006</v>
      </c>
      <c r="M38" s="15" t="str">
        <f t="shared" si="1"/>
        <v>AB</v>
      </c>
      <c r="N38" s="15">
        <v>78</v>
      </c>
      <c r="O38" s="10" t="s">
        <v>38</v>
      </c>
      <c r="P38" s="6" t="s">
        <v>39</v>
      </c>
      <c r="Q38" s="6">
        <f t="shared" si="2"/>
        <v>77.900000000000006</v>
      </c>
      <c r="R38" s="10" t="s">
        <v>38</v>
      </c>
      <c r="S38" s="2"/>
      <c r="T38" s="10" t="s">
        <v>38</v>
      </c>
      <c r="U38" s="2"/>
      <c r="V38" s="2"/>
      <c r="W38" s="2"/>
      <c r="X38" s="2"/>
    </row>
    <row r="39" spans="1:24" ht="14.25" customHeight="1" thickBot="1" x14ac:dyDescent="0.3">
      <c r="A39" s="6">
        <v>26</v>
      </c>
      <c r="B39" s="20">
        <v>241200443</v>
      </c>
      <c r="C39" s="6"/>
      <c r="D39" s="19" t="s">
        <v>73</v>
      </c>
      <c r="E39" s="6">
        <v>93</v>
      </c>
      <c r="F39" s="6">
        <v>83</v>
      </c>
      <c r="G39" s="18">
        <v>87</v>
      </c>
      <c r="H39" s="6"/>
      <c r="I39" s="18">
        <v>80</v>
      </c>
      <c r="J39" s="18">
        <v>84</v>
      </c>
      <c r="K39" s="10"/>
      <c r="L39" s="6">
        <f t="shared" si="0"/>
        <v>84.1</v>
      </c>
      <c r="M39" s="15" t="str">
        <f t="shared" si="1"/>
        <v>A</v>
      </c>
      <c r="N39" s="15">
        <v>84</v>
      </c>
      <c r="O39" s="10" t="s">
        <v>38</v>
      </c>
      <c r="P39" s="6" t="s">
        <v>39</v>
      </c>
      <c r="Q39" s="6">
        <f t="shared" si="2"/>
        <v>84.1</v>
      </c>
      <c r="R39" s="10" t="s">
        <v>38</v>
      </c>
      <c r="S39" s="2"/>
      <c r="T39" s="10" t="s">
        <v>38</v>
      </c>
      <c r="U39" s="2"/>
      <c r="V39" s="2"/>
      <c r="W39" s="2"/>
      <c r="X39" s="2"/>
    </row>
    <row r="40" spans="1:24" ht="14.25" customHeight="1" thickBot="1" x14ac:dyDescent="0.3">
      <c r="A40" s="6">
        <v>27</v>
      </c>
      <c r="B40" s="20">
        <v>241200444</v>
      </c>
      <c r="C40" s="6"/>
      <c r="D40" s="19" t="s">
        <v>74</v>
      </c>
      <c r="E40" s="6">
        <v>93</v>
      </c>
      <c r="F40" s="6">
        <v>81</v>
      </c>
      <c r="G40" s="18">
        <v>80</v>
      </c>
      <c r="H40" s="6"/>
      <c r="I40" s="18">
        <v>80</v>
      </c>
      <c r="J40" s="6">
        <v>80</v>
      </c>
      <c r="K40" s="10"/>
      <c r="L40" s="6">
        <f t="shared" si="0"/>
        <v>81.55</v>
      </c>
      <c r="M40" s="15" t="str">
        <f t="shared" si="1"/>
        <v>A</v>
      </c>
      <c r="N40" s="15">
        <v>82</v>
      </c>
      <c r="O40" s="10" t="s">
        <v>38</v>
      </c>
      <c r="P40" s="6" t="s">
        <v>39</v>
      </c>
      <c r="Q40" s="6">
        <f t="shared" si="2"/>
        <v>81.55</v>
      </c>
      <c r="R40" s="10" t="s">
        <v>38</v>
      </c>
      <c r="S40" s="2"/>
      <c r="T40" s="10" t="s">
        <v>38</v>
      </c>
      <c r="U40" s="2"/>
      <c r="V40" s="2"/>
      <c r="W40" s="2"/>
      <c r="X40" s="2"/>
    </row>
    <row r="41" spans="1:24" ht="14.25" customHeight="1" thickBot="1" x14ac:dyDescent="0.25">
      <c r="A41" s="6">
        <v>28</v>
      </c>
      <c r="B41" s="17"/>
      <c r="C41" s="6"/>
      <c r="D41" s="17"/>
      <c r="E41" s="6"/>
      <c r="F41" s="6"/>
      <c r="G41" s="18"/>
      <c r="H41" s="6"/>
      <c r="I41" s="18"/>
      <c r="J41" s="6"/>
      <c r="K41" s="10"/>
      <c r="L41" s="6"/>
      <c r="M41" s="15"/>
      <c r="N41" s="15"/>
      <c r="O41" s="10" t="s">
        <v>38</v>
      </c>
      <c r="P41" s="6" t="s">
        <v>39</v>
      </c>
      <c r="Q41" s="6">
        <f t="shared" si="2"/>
        <v>0</v>
      </c>
      <c r="R41" s="10" t="s">
        <v>38</v>
      </c>
      <c r="S41" s="2"/>
      <c r="T41" s="10" t="s">
        <v>38</v>
      </c>
      <c r="U41" s="2"/>
      <c r="V41" s="2"/>
      <c r="W41" s="2"/>
      <c r="X41" s="2"/>
    </row>
    <row r="42" spans="1:24" ht="14.25" customHeight="1" thickBot="1" x14ac:dyDescent="0.25">
      <c r="A42" s="6">
        <v>29</v>
      </c>
      <c r="B42" s="17"/>
      <c r="C42" s="6"/>
      <c r="D42" s="17"/>
      <c r="E42" s="6"/>
      <c r="F42" s="6"/>
      <c r="G42" s="18"/>
      <c r="H42" s="6"/>
      <c r="I42" s="18"/>
      <c r="J42" s="6"/>
      <c r="K42" s="10"/>
      <c r="L42" s="6"/>
      <c r="M42" s="15"/>
      <c r="N42" s="15"/>
      <c r="O42" s="10" t="s">
        <v>38</v>
      </c>
      <c r="P42" s="6" t="s">
        <v>39</v>
      </c>
      <c r="Q42" s="6">
        <f t="shared" si="2"/>
        <v>0</v>
      </c>
      <c r="R42" s="10" t="s">
        <v>38</v>
      </c>
      <c r="S42" s="2"/>
      <c r="T42" s="10" t="s">
        <v>38</v>
      </c>
      <c r="U42" s="2"/>
      <c r="V42" s="2"/>
      <c r="W42" s="2"/>
      <c r="X42" s="2"/>
    </row>
    <row r="43" spans="1:24" ht="14.25" customHeight="1" thickBot="1" x14ac:dyDescent="0.25">
      <c r="A43" s="6">
        <v>30</v>
      </c>
      <c r="B43" s="17"/>
      <c r="C43" s="6"/>
      <c r="D43" s="17"/>
      <c r="E43" s="6"/>
      <c r="F43" s="6"/>
      <c r="G43" s="18"/>
      <c r="H43" s="6"/>
      <c r="I43" s="6"/>
      <c r="J43" s="6"/>
      <c r="K43" s="10"/>
      <c r="L43" s="6"/>
      <c r="M43" s="15"/>
      <c r="N43" s="15"/>
      <c r="O43" s="10" t="s">
        <v>38</v>
      </c>
      <c r="P43" s="6" t="s">
        <v>39</v>
      </c>
      <c r="Q43" s="6">
        <f t="shared" si="2"/>
        <v>0</v>
      </c>
      <c r="R43" s="10" t="s">
        <v>38</v>
      </c>
      <c r="S43" s="2"/>
      <c r="T43" s="10" t="s">
        <v>38</v>
      </c>
      <c r="U43" s="2"/>
      <c r="V43" s="2"/>
      <c r="W43" s="2"/>
      <c r="X43" s="2"/>
    </row>
    <row r="44" spans="1:24" ht="14.25" customHeight="1" thickBot="1" x14ac:dyDescent="0.25">
      <c r="A44" s="6">
        <v>31</v>
      </c>
      <c r="B44" s="17"/>
      <c r="C44" s="6"/>
      <c r="D44" s="17"/>
      <c r="E44" s="6"/>
      <c r="F44" s="6"/>
      <c r="G44" s="18"/>
      <c r="H44" s="6"/>
      <c r="I44" s="18"/>
      <c r="J44" s="18"/>
      <c r="K44" s="10"/>
      <c r="L44" s="6"/>
      <c r="M44" s="15"/>
      <c r="N44" s="15"/>
      <c r="O44" s="10" t="s">
        <v>38</v>
      </c>
      <c r="P44" s="6" t="s">
        <v>39</v>
      </c>
      <c r="Q44" s="6">
        <f t="shared" si="2"/>
        <v>0</v>
      </c>
      <c r="R44" s="10" t="s">
        <v>38</v>
      </c>
      <c r="S44" s="2"/>
      <c r="T44" s="10" t="s">
        <v>38</v>
      </c>
      <c r="U44" s="2"/>
      <c r="V44" s="2"/>
      <c r="W44" s="2"/>
      <c r="X44" s="2"/>
    </row>
    <row r="45" spans="1:24" ht="14.25" customHeight="1" thickBot="1" x14ac:dyDescent="0.25">
      <c r="A45" s="6">
        <v>32</v>
      </c>
      <c r="B45" s="17"/>
      <c r="C45" s="6"/>
      <c r="D45" s="17"/>
      <c r="E45" s="6"/>
      <c r="F45" s="6"/>
      <c r="G45" s="18"/>
      <c r="H45" s="6"/>
      <c r="I45" s="18"/>
      <c r="J45" s="18"/>
      <c r="K45" s="10"/>
      <c r="L45" s="6"/>
      <c r="M45" s="15"/>
      <c r="N45" s="15"/>
      <c r="O45" s="10" t="s">
        <v>38</v>
      </c>
      <c r="P45" s="6" t="s">
        <v>39</v>
      </c>
      <c r="Q45" s="6">
        <f t="shared" si="2"/>
        <v>0</v>
      </c>
      <c r="R45" s="10" t="s">
        <v>38</v>
      </c>
      <c r="S45" s="2"/>
      <c r="T45" s="10" t="s">
        <v>38</v>
      </c>
      <c r="U45" s="2"/>
      <c r="V45" s="2"/>
      <c r="W45" s="2"/>
      <c r="X45" s="2"/>
    </row>
    <row r="46" spans="1:24" ht="14.25" customHeight="1" thickBot="1" x14ac:dyDescent="0.25">
      <c r="A46" s="6">
        <v>33</v>
      </c>
      <c r="B46" s="17"/>
      <c r="C46" s="6"/>
      <c r="D46" s="17"/>
      <c r="E46" s="6"/>
      <c r="F46" s="6"/>
      <c r="G46" s="18"/>
      <c r="H46" s="6"/>
      <c r="I46" s="18"/>
      <c r="J46" s="18"/>
      <c r="K46" s="10"/>
      <c r="L46" s="6"/>
      <c r="M46" s="15"/>
      <c r="N46" s="15"/>
      <c r="O46" s="10" t="s">
        <v>38</v>
      </c>
      <c r="P46" s="6" t="s">
        <v>39</v>
      </c>
      <c r="Q46" s="6">
        <f t="shared" si="2"/>
        <v>0</v>
      </c>
      <c r="R46" s="10" t="s">
        <v>38</v>
      </c>
      <c r="S46" s="2"/>
      <c r="T46" s="10" t="s">
        <v>38</v>
      </c>
      <c r="U46" s="2"/>
      <c r="V46" s="2"/>
      <c r="W46" s="2"/>
      <c r="X46" s="2"/>
    </row>
    <row r="47" spans="1:24" ht="14.25" customHeight="1" thickBot="1" x14ac:dyDescent="0.25">
      <c r="A47" s="6">
        <v>34</v>
      </c>
      <c r="B47" s="17"/>
      <c r="C47" s="6"/>
      <c r="D47" s="17"/>
      <c r="E47" s="6"/>
      <c r="F47" s="6"/>
      <c r="G47" s="18"/>
      <c r="H47" s="6"/>
      <c r="I47" s="18"/>
      <c r="J47" s="6"/>
      <c r="K47" s="10"/>
      <c r="L47" s="6"/>
      <c r="M47" s="15"/>
      <c r="N47" s="15"/>
      <c r="O47" s="10" t="s">
        <v>38</v>
      </c>
      <c r="P47" s="6" t="s">
        <v>39</v>
      </c>
      <c r="Q47" s="6">
        <f t="shared" si="2"/>
        <v>0</v>
      </c>
      <c r="R47" s="10" t="s">
        <v>38</v>
      </c>
      <c r="S47" s="2"/>
      <c r="T47" s="10" t="s">
        <v>38</v>
      </c>
      <c r="U47" s="2"/>
      <c r="V47" s="2"/>
      <c r="W47" s="2"/>
      <c r="X47" s="2"/>
    </row>
    <row r="48" spans="1:24" ht="14.25" customHeight="1" x14ac:dyDescent="0.2">
      <c r="A48" s="10" t="s">
        <v>38</v>
      </c>
      <c r="B48" s="2"/>
      <c r="C48" s="10" t="s">
        <v>38</v>
      </c>
      <c r="D48" s="2"/>
      <c r="E48" s="2"/>
      <c r="F48" s="2"/>
      <c r="G48" s="2"/>
      <c r="P48" s="10" t="s">
        <v>38</v>
      </c>
      <c r="Q48" s="2"/>
      <c r="R48" s="10" t="s">
        <v>38</v>
      </c>
      <c r="S48" s="2"/>
      <c r="T48" s="2"/>
      <c r="U48" s="2"/>
      <c r="V48" s="2"/>
    </row>
    <row r="49" spans="1:22" ht="14.25" customHeight="1" x14ac:dyDescent="0.2">
      <c r="A49" s="10" t="s">
        <v>38</v>
      </c>
      <c r="B49" s="2"/>
      <c r="C49" s="10" t="s">
        <v>38</v>
      </c>
      <c r="D49" s="2"/>
      <c r="E49" s="2"/>
      <c r="F49" s="2"/>
      <c r="G49" s="2"/>
      <c r="P49" s="10" t="s">
        <v>38</v>
      </c>
      <c r="Q49" s="2"/>
      <c r="R49" s="10" t="s">
        <v>38</v>
      </c>
      <c r="S49" s="2"/>
      <c r="T49" s="2"/>
      <c r="U49" s="2"/>
      <c r="V49" s="2"/>
    </row>
    <row r="50" spans="1:22" ht="14.25" customHeight="1" x14ac:dyDescent="0.2">
      <c r="A50" s="10" t="s">
        <v>38</v>
      </c>
      <c r="B50" s="2"/>
      <c r="C50" s="10" t="s">
        <v>38</v>
      </c>
      <c r="D50" s="2"/>
      <c r="E50" s="2"/>
      <c r="F50" s="2"/>
      <c r="G50" s="2"/>
      <c r="J50" t="s">
        <v>79</v>
      </c>
    </row>
    <row r="51" spans="1:22" ht="14.25" customHeight="1" x14ac:dyDescent="0.2">
      <c r="A51" s="10" t="s">
        <v>38</v>
      </c>
      <c r="B51" s="2"/>
      <c r="C51" s="10" t="s">
        <v>38</v>
      </c>
      <c r="D51" s="2"/>
      <c r="E51" s="2"/>
      <c r="F51" s="2"/>
      <c r="G51" s="2"/>
    </row>
    <row r="52" spans="1:22" ht="14.25" customHeight="1" x14ac:dyDescent="0.2">
      <c r="A52" s="10" t="s">
        <v>38</v>
      </c>
      <c r="B52" s="2"/>
      <c r="C52" s="10" t="s">
        <v>38</v>
      </c>
      <c r="D52" s="2"/>
      <c r="E52" s="2"/>
      <c r="F52" s="2"/>
      <c r="G52" s="2"/>
    </row>
    <row r="53" spans="1:22" ht="14.25" customHeight="1" x14ac:dyDescent="0.2">
      <c r="A53" s="10" t="s">
        <v>38</v>
      </c>
      <c r="B53" s="2"/>
      <c r="C53" s="10" t="s">
        <v>38</v>
      </c>
      <c r="D53" s="2"/>
      <c r="E53" s="2"/>
      <c r="F53" s="2"/>
      <c r="G53" s="2"/>
    </row>
    <row r="54" spans="1:22" ht="14.25" customHeight="1" x14ac:dyDescent="0.2">
      <c r="A54" s="10" t="s">
        <v>38</v>
      </c>
      <c r="B54" s="2"/>
      <c r="C54" s="10" t="s">
        <v>38</v>
      </c>
      <c r="D54" s="2"/>
      <c r="E54" s="2"/>
      <c r="F54" s="2"/>
      <c r="G54" s="2"/>
    </row>
    <row r="55" spans="1:22" ht="14.25" customHeight="1" x14ac:dyDescent="0.2">
      <c r="A55" s="10" t="s">
        <v>38</v>
      </c>
      <c r="B55" s="2"/>
      <c r="C55" s="10" t="s">
        <v>38</v>
      </c>
      <c r="D55" s="2"/>
      <c r="E55" s="2"/>
      <c r="F55" s="2"/>
      <c r="G55" s="2"/>
    </row>
    <row r="56" spans="1:22" ht="14.25" customHeight="1" x14ac:dyDescent="0.2">
      <c r="A56" s="10" t="s">
        <v>38</v>
      </c>
      <c r="B56" s="2"/>
      <c r="C56" s="10" t="s">
        <v>38</v>
      </c>
      <c r="D56" s="2"/>
      <c r="E56" s="2"/>
      <c r="F56" s="2"/>
      <c r="G56" s="2"/>
      <c r="J56" s="30" t="s">
        <v>80</v>
      </c>
    </row>
    <row r="57" spans="1:22" ht="14.25" customHeight="1" x14ac:dyDescent="0.2">
      <c r="A57" s="10" t="s">
        <v>38</v>
      </c>
      <c r="B57" s="2"/>
      <c r="C57" s="10" t="s">
        <v>38</v>
      </c>
      <c r="D57" s="2"/>
      <c r="E57" s="2"/>
      <c r="F57" s="2"/>
      <c r="G57" s="2"/>
    </row>
    <row r="58" spans="1:22" ht="14.25" customHeight="1" x14ac:dyDescent="0.2">
      <c r="A58" s="10" t="s">
        <v>38</v>
      </c>
      <c r="B58" s="2"/>
      <c r="C58" s="10" t="s">
        <v>38</v>
      </c>
      <c r="D58" s="2"/>
      <c r="E58" s="2"/>
      <c r="F58" s="2"/>
      <c r="G58" s="2"/>
    </row>
    <row r="59" spans="1:22" ht="14.25" customHeight="1" x14ac:dyDescent="0.2">
      <c r="A59" s="10" t="s">
        <v>38</v>
      </c>
      <c r="B59" s="2"/>
      <c r="C59" s="10" t="s">
        <v>38</v>
      </c>
      <c r="D59" s="2"/>
      <c r="E59" s="2"/>
      <c r="F59" s="2"/>
      <c r="G59" s="2"/>
    </row>
    <row r="60" spans="1:22" ht="14.25" customHeight="1" x14ac:dyDescent="0.2">
      <c r="A60" s="10" t="s">
        <v>38</v>
      </c>
      <c r="B60" s="2"/>
      <c r="C60" s="10" t="s">
        <v>38</v>
      </c>
      <c r="D60" s="2"/>
      <c r="E60" s="2"/>
      <c r="F60" s="2"/>
      <c r="G60" s="2"/>
    </row>
    <row r="61" spans="1:22" ht="14.25" customHeight="1" x14ac:dyDescent="0.2">
      <c r="A61" s="10" t="s">
        <v>38</v>
      </c>
      <c r="B61" s="2"/>
      <c r="C61" s="10" t="s">
        <v>38</v>
      </c>
      <c r="D61" s="2"/>
      <c r="E61" s="2"/>
      <c r="F61" s="2"/>
      <c r="G61" s="2"/>
    </row>
    <row r="62" spans="1:22" ht="14.25" customHeight="1" x14ac:dyDescent="0.2">
      <c r="A62" s="10" t="s">
        <v>38</v>
      </c>
      <c r="B62" s="2"/>
      <c r="C62" s="10" t="s">
        <v>38</v>
      </c>
      <c r="D62" s="2"/>
      <c r="E62" s="2"/>
      <c r="F62" s="2"/>
      <c r="G62" s="2"/>
    </row>
    <row r="63" spans="1:22" ht="14.25" customHeight="1" x14ac:dyDescent="0.2">
      <c r="A63" s="10" t="s">
        <v>38</v>
      </c>
      <c r="B63" s="2"/>
      <c r="C63" s="10" t="s">
        <v>38</v>
      </c>
      <c r="D63" s="2"/>
      <c r="E63" s="2"/>
      <c r="F63" s="2"/>
      <c r="G63" s="2"/>
    </row>
    <row r="64" spans="1:22" ht="14.25" customHeight="1" x14ac:dyDescent="0.2">
      <c r="A64" s="10" t="s">
        <v>38</v>
      </c>
      <c r="B64" s="2"/>
      <c r="C64" s="10" t="s">
        <v>38</v>
      </c>
      <c r="D64" s="2"/>
      <c r="E64" s="2"/>
      <c r="F64" s="2"/>
      <c r="G64" s="2"/>
    </row>
    <row r="65" spans="1:7" ht="14.25" customHeight="1" x14ac:dyDescent="0.2">
      <c r="A65" s="10" t="s">
        <v>38</v>
      </c>
      <c r="B65" s="2"/>
      <c r="C65" s="10" t="s">
        <v>38</v>
      </c>
      <c r="D65" s="2"/>
      <c r="E65" s="2"/>
      <c r="F65" s="2"/>
      <c r="G65" s="2"/>
    </row>
    <row r="66" spans="1:7" ht="14.25" customHeight="1" x14ac:dyDescent="0.2">
      <c r="A66" s="10" t="s">
        <v>38</v>
      </c>
      <c r="B66" s="2"/>
      <c r="C66" s="10" t="s">
        <v>38</v>
      </c>
      <c r="D66" s="2"/>
      <c r="E66" s="2"/>
      <c r="F66" s="2"/>
      <c r="G66" s="2"/>
    </row>
    <row r="67" spans="1:7" ht="14.25" customHeight="1" x14ac:dyDescent="0.2">
      <c r="A67" s="10" t="s">
        <v>38</v>
      </c>
      <c r="B67" s="2"/>
      <c r="C67" s="10" t="s">
        <v>38</v>
      </c>
      <c r="D67" s="2"/>
      <c r="E67" s="2"/>
      <c r="F67" s="2"/>
      <c r="G67" s="2"/>
    </row>
    <row r="68" spans="1:7" ht="14.25" customHeight="1" x14ac:dyDescent="0.2">
      <c r="A68" s="10" t="s">
        <v>38</v>
      </c>
      <c r="B68" s="2"/>
      <c r="C68" s="10" t="s">
        <v>38</v>
      </c>
      <c r="D68" s="2"/>
      <c r="E68" s="2"/>
      <c r="F68" s="2"/>
      <c r="G68" s="2"/>
    </row>
    <row r="69" spans="1:7" ht="14.25" customHeight="1" x14ac:dyDescent="0.2">
      <c r="A69" s="10" t="s">
        <v>38</v>
      </c>
      <c r="B69" s="2"/>
      <c r="C69" s="10" t="s">
        <v>38</v>
      </c>
      <c r="D69" s="2"/>
      <c r="E69" s="2"/>
      <c r="F69" s="2"/>
      <c r="G69" s="2"/>
    </row>
    <row r="70" spans="1:7" ht="14.25" customHeight="1" x14ac:dyDescent="0.2">
      <c r="A70" s="10" t="s">
        <v>38</v>
      </c>
      <c r="B70" s="2"/>
      <c r="C70" s="10" t="s">
        <v>38</v>
      </c>
      <c r="D70" s="2"/>
      <c r="E70" s="2"/>
      <c r="F70" s="2"/>
      <c r="G70" s="2"/>
    </row>
    <row r="71" spans="1:7" ht="14.25" customHeight="1" x14ac:dyDescent="0.2">
      <c r="A71" s="10" t="s">
        <v>38</v>
      </c>
      <c r="B71" s="2"/>
      <c r="C71" s="10" t="s">
        <v>38</v>
      </c>
      <c r="D71" s="2"/>
      <c r="E71" s="2"/>
      <c r="F71" s="2"/>
      <c r="G71" s="2"/>
    </row>
    <row r="72" spans="1:7" ht="14.25" customHeight="1" x14ac:dyDescent="0.2">
      <c r="A72" s="10" t="s">
        <v>38</v>
      </c>
      <c r="B72" s="2"/>
      <c r="C72" s="10" t="s">
        <v>38</v>
      </c>
      <c r="D72" s="2"/>
      <c r="E72" s="2"/>
      <c r="F72" s="2"/>
      <c r="G72" s="2"/>
    </row>
    <row r="73" spans="1:7" ht="14.25" customHeight="1" x14ac:dyDescent="0.2">
      <c r="A73" s="2"/>
      <c r="B73" s="2"/>
      <c r="C73" s="2"/>
      <c r="D73" s="2"/>
      <c r="E73" s="2"/>
      <c r="F73" s="2"/>
      <c r="G73" s="2"/>
    </row>
    <row r="74" spans="1:7" ht="14.25" customHeight="1" x14ac:dyDescent="0.2">
      <c r="A74" s="2"/>
      <c r="B74" s="2"/>
      <c r="C74" s="2"/>
      <c r="D74" s="2"/>
      <c r="E74" s="2"/>
      <c r="F74" s="2"/>
      <c r="G74" s="2"/>
    </row>
    <row r="75" spans="1:7" ht="14.25" customHeight="1" x14ac:dyDescent="0.2">
      <c r="A75" s="2"/>
      <c r="B75" s="2"/>
      <c r="C75" s="2"/>
      <c r="D75" s="2"/>
      <c r="E75" s="2"/>
      <c r="F75" s="2"/>
      <c r="G75" s="2"/>
    </row>
    <row r="76" spans="1:7" ht="14.25" customHeight="1" x14ac:dyDescent="0.2">
      <c r="A76" s="2"/>
      <c r="B76" s="2"/>
      <c r="C76" s="2"/>
      <c r="D76" s="2"/>
      <c r="E76" s="2"/>
      <c r="F76" s="2"/>
      <c r="G76" s="2"/>
    </row>
    <row r="77" spans="1:7" ht="14.25" customHeight="1" x14ac:dyDescent="0.2">
      <c r="A77" s="2"/>
      <c r="B77" s="2"/>
      <c r="C77" s="2"/>
      <c r="D77" s="2"/>
      <c r="E77" s="2"/>
      <c r="F77" s="2"/>
      <c r="G77" s="2"/>
    </row>
    <row r="78" spans="1:7" ht="14.25" customHeight="1" x14ac:dyDescent="0.2">
      <c r="A78" s="2"/>
      <c r="B78" s="2"/>
      <c r="C78" s="2"/>
      <c r="D78" s="2"/>
      <c r="E78" s="2"/>
      <c r="F78" s="2"/>
      <c r="G78" s="2"/>
    </row>
    <row r="79" spans="1:7" ht="14.25" customHeight="1" x14ac:dyDescent="0.2">
      <c r="A79" s="2"/>
      <c r="B79" s="2"/>
      <c r="C79" s="2"/>
      <c r="D79" s="2"/>
      <c r="E79" s="2"/>
      <c r="F79" s="2"/>
      <c r="G79" s="2"/>
    </row>
    <row r="80" spans="1:7" ht="14.25" customHeight="1" x14ac:dyDescent="0.2">
      <c r="A80" s="2"/>
      <c r="B80" s="2"/>
      <c r="C80" s="2"/>
      <c r="D80" s="2"/>
      <c r="E80" s="2"/>
      <c r="F80" s="2"/>
      <c r="G80" s="2"/>
    </row>
    <row r="81" spans="1:24" ht="14.25" customHeight="1" x14ac:dyDescent="0.2">
      <c r="A81" s="2"/>
      <c r="B81" s="2"/>
      <c r="C81" s="2"/>
      <c r="D81" s="2"/>
      <c r="E81" s="2"/>
      <c r="F81" s="2"/>
      <c r="G81" s="2"/>
    </row>
    <row r="82" spans="1:24" ht="14.25" customHeight="1" x14ac:dyDescent="0.2">
      <c r="A82" s="2"/>
      <c r="B82" s="2"/>
      <c r="C82" s="2"/>
      <c r="D82" s="2"/>
      <c r="E82" s="2"/>
      <c r="F82" s="2"/>
      <c r="G82" s="2"/>
    </row>
    <row r="83" spans="1:24" ht="14.25" customHeight="1" x14ac:dyDescent="0.2">
      <c r="A83" s="2"/>
      <c r="B83" s="2"/>
      <c r="C83" s="2"/>
      <c r="D83" s="2"/>
      <c r="E83" s="2"/>
      <c r="F83" s="2"/>
      <c r="G83" s="2"/>
    </row>
    <row r="84" spans="1:24" ht="14.25" customHeight="1" x14ac:dyDescent="0.2">
      <c r="A84" s="2"/>
      <c r="B84" s="2"/>
      <c r="C84" s="2"/>
      <c r="D84" s="2"/>
      <c r="E84" s="2"/>
      <c r="F84" s="2"/>
      <c r="G84" s="2"/>
    </row>
    <row r="85" spans="1:24" ht="14.25" customHeight="1" x14ac:dyDescent="0.2">
      <c r="A85" s="2"/>
      <c r="B85" s="2"/>
      <c r="C85" s="2"/>
      <c r="D85" s="2"/>
      <c r="E85" s="2"/>
      <c r="F85" s="2"/>
      <c r="G85" s="2"/>
    </row>
    <row r="86" spans="1:24" ht="14.25" customHeight="1" x14ac:dyDescent="0.2">
      <c r="A86" s="2"/>
      <c r="B86" s="2"/>
      <c r="C86" s="2"/>
      <c r="D86" s="2"/>
      <c r="E86" s="2"/>
      <c r="F86" s="2"/>
      <c r="G86" s="2"/>
    </row>
    <row r="87" spans="1:24" ht="14.25" customHeight="1" x14ac:dyDescent="0.2">
      <c r="A87" s="2"/>
      <c r="B87" s="2"/>
      <c r="C87" s="2"/>
      <c r="D87" s="2"/>
      <c r="E87" s="2"/>
      <c r="F87" s="2"/>
      <c r="G87" s="2"/>
    </row>
    <row r="88" spans="1:24" ht="14.25" customHeight="1" x14ac:dyDescent="0.2">
      <c r="A88" s="2"/>
      <c r="B88" s="2"/>
      <c r="C88" s="2"/>
      <c r="D88" s="2"/>
      <c r="E88" s="2"/>
      <c r="F88" s="2"/>
      <c r="G88" s="2"/>
    </row>
    <row r="89" spans="1:24" ht="14.25" customHeight="1" x14ac:dyDescent="0.2">
      <c r="A89" s="2"/>
      <c r="B89" s="2"/>
      <c r="C89" s="2"/>
      <c r="D89" s="2"/>
      <c r="E89" s="2"/>
      <c r="F89" s="2"/>
      <c r="G89" s="2"/>
    </row>
    <row r="90" spans="1:24" ht="14.25" customHeight="1" x14ac:dyDescent="0.2">
      <c r="A90" s="2"/>
      <c r="B90" s="2"/>
      <c r="C90" s="2"/>
      <c r="D90" s="2"/>
      <c r="E90" s="2"/>
      <c r="F90" s="2"/>
      <c r="G90" s="2"/>
    </row>
    <row r="91" spans="1:24" ht="14.25" customHeight="1" x14ac:dyDescent="0.2">
      <c r="A91" s="2"/>
      <c r="B91" s="2"/>
      <c r="C91" s="2"/>
      <c r="D91" s="2"/>
      <c r="E91" s="2"/>
      <c r="F91" s="2"/>
      <c r="G91" s="2"/>
    </row>
    <row r="92" spans="1:24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24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24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4.25" customHeight="1" x14ac:dyDescent="0.2">
      <c r="R999" s="2"/>
      <c r="S999" s="2"/>
      <c r="T999" s="2"/>
      <c r="U999" s="2"/>
      <c r="V999" s="2"/>
      <c r="W999" s="2"/>
      <c r="X999" s="2"/>
    </row>
    <row r="1000" spans="1:24" ht="14.25" customHeight="1" x14ac:dyDescent="0.2">
      <c r="R1000" s="2"/>
      <c r="S1000" s="2"/>
      <c r="T1000" s="2"/>
      <c r="U1000" s="2"/>
      <c r="V1000" s="2"/>
      <c r="W1000" s="2"/>
      <c r="X1000" s="2"/>
    </row>
  </sheetData>
  <mergeCells count="5">
    <mergeCell ref="A13:D13"/>
    <mergeCell ref="J11:L11"/>
    <mergeCell ref="M11:N11"/>
    <mergeCell ref="U11:X11"/>
    <mergeCell ref="W12:X12"/>
  </mergeCells>
  <printOptions gridLines="1"/>
  <pageMargins left="0.42433959867919746" right="0.42433959867919746" top="0.42433959867919746" bottom="0.42433959867919746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Copy of 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Dhina</dc:creator>
  <cp:lastModifiedBy>Kana</cp:lastModifiedBy>
  <dcterms:created xsi:type="dcterms:W3CDTF">2024-01-26T02:56:06Z</dcterms:created>
  <dcterms:modified xsi:type="dcterms:W3CDTF">2025-08-13T12:47:46Z</dcterms:modified>
</cp:coreProperties>
</file>